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645" windowHeight="11835" activeTab="12"/>
  </bookViews>
  <sheets>
    <sheet name="１月" sheetId="1" r:id="rId1"/>
    <sheet name="２月" sheetId="2" r:id="rId2"/>
    <sheet name="３月" sheetId="3" r:id="rId3"/>
    <sheet name="４月" sheetId="4" r:id="rId4"/>
    <sheet name="５月" sheetId="5" r:id="rId5"/>
    <sheet name="６月" sheetId="6" r:id="rId6"/>
    <sheet name="７月" sheetId="7" r:id="rId7"/>
    <sheet name="８月" sheetId="8" r:id="rId8"/>
    <sheet name="９月" sheetId="9" r:id="rId9"/>
    <sheet name="１０月" sheetId="10" r:id="rId10"/>
    <sheet name="１１月" sheetId="11" r:id="rId11"/>
    <sheet name="１２月" sheetId="12" r:id="rId12"/>
    <sheet name="合計" sheetId="13" r:id="rId13"/>
  </sheets>
  <definedNames/>
  <calcPr fullCalcOnLoad="1"/>
</workbook>
</file>

<file path=xl/sharedStrings.xml><?xml version="1.0" encoding="utf-8"?>
<sst xmlns="http://schemas.openxmlformats.org/spreadsheetml/2006/main" count="3002" uniqueCount="77">
  <si>
    <t>全国頭数</t>
  </si>
  <si>
    <t>牛畜種別取引頭数　</t>
  </si>
  <si>
    <t>１月</t>
  </si>
  <si>
    <t>市　場</t>
  </si>
  <si>
    <t>さいたま</t>
  </si>
  <si>
    <t>名 古 屋</t>
  </si>
  <si>
    <t>大　　阪</t>
  </si>
  <si>
    <t>神　　戸</t>
  </si>
  <si>
    <t>広　　島</t>
  </si>
  <si>
    <t>福　　岡</t>
  </si>
  <si>
    <t>茨　　城</t>
  </si>
  <si>
    <t>宇 都 宮</t>
  </si>
  <si>
    <t>群　　馬</t>
  </si>
  <si>
    <t>川　　口</t>
  </si>
  <si>
    <t>山　　梨</t>
  </si>
  <si>
    <t>岐　　阜</t>
  </si>
  <si>
    <t>浜　　松</t>
  </si>
  <si>
    <t>東 三 河</t>
  </si>
  <si>
    <t>四 日 市</t>
  </si>
  <si>
    <t>南 大 阪</t>
  </si>
  <si>
    <t>姫　　路</t>
  </si>
  <si>
    <t>加 古 川</t>
  </si>
  <si>
    <t>西　　宮</t>
  </si>
  <si>
    <t>岡　　山</t>
  </si>
  <si>
    <t>坂　　出</t>
  </si>
  <si>
    <t>愛　　媛</t>
  </si>
  <si>
    <t>佐 世 保</t>
  </si>
  <si>
    <t>熊　　本</t>
  </si>
  <si>
    <t>合　計</t>
  </si>
  <si>
    <t>仙　　台</t>
  </si>
  <si>
    <t>東　　京</t>
  </si>
  <si>
    <t>横　　浜</t>
  </si>
  <si>
    <t>京　　都</t>
  </si>
  <si>
    <t>中央市場計</t>
  </si>
  <si>
    <t>指定市場計</t>
  </si>
  <si>
    <t>４月</t>
  </si>
  <si>
    <t>３月</t>
  </si>
  <si>
    <t>さいたま</t>
  </si>
  <si>
    <t>シェア</t>
  </si>
  <si>
    <t>８月</t>
  </si>
  <si>
    <t>品　種</t>
  </si>
  <si>
    <t>交雑牛</t>
  </si>
  <si>
    <t>その他の牛</t>
  </si>
  <si>
    <t>和　牛</t>
  </si>
  <si>
    <t>乳　牛</t>
  </si>
  <si>
    <t>め す</t>
  </si>
  <si>
    <t>去 勢</t>
  </si>
  <si>
    <t>お す</t>
  </si>
  <si>
    <t>２月</t>
  </si>
  <si>
    <t>５月</t>
  </si>
  <si>
    <t>６月</t>
  </si>
  <si>
    <t>７月</t>
  </si>
  <si>
    <t>９月</t>
  </si>
  <si>
    <t>１０月</t>
  </si>
  <si>
    <t>１１月</t>
  </si>
  <si>
    <t>１２月</t>
  </si>
  <si>
    <t>合計</t>
  </si>
  <si>
    <t>平成２８年</t>
  </si>
  <si>
    <t>平成２８年</t>
  </si>
  <si>
    <t>-</t>
  </si>
  <si>
    <t>-</t>
  </si>
  <si>
    <t>-</t>
  </si>
  <si>
    <t>-</t>
  </si>
  <si>
    <t>-</t>
  </si>
  <si>
    <t>-</t>
  </si>
  <si>
    <t>-</t>
  </si>
  <si>
    <t>-</t>
  </si>
  <si>
    <t>-</t>
  </si>
  <si>
    <t>お す</t>
  </si>
  <si>
    <t>-</t>
  </si>
  <si>
    <t>-</t>
  </si>
  <si>
    <t>-</t>
  </si>
  <si>
    <t>-</t>
  </si>
  <si>
    <t>-</t>
  </si>
  <si>
    <t>-</t>
  </si>
  <si>
    <t>（確報）</t>
  </si>
  <si>
    <t>出典：農林水産省「畜産物流通統計」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</si>
</sst>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,###"/>
    <numFmt numFmtId="177" formatCode="0.0%"/>
    <numFmt numFmtId="178" formatCode="0.0"/>
    <numFmt numFmtId="179" formatCode="#,##0.0;[Red]\-#,##0.0"/>
    <numFmt numFmtId="180" formatCode="#,##0_);[Red]\(#,##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38" fontId="0" fillId="0" borderId="0" xfId="48" applyFont="1" applyAlignment="1">
      <alignment vertical="center"/>
    </xf>
    <xf numFmtId="38" fontId="3" fillId="0" borderId="0" xfId="48" applyFont="1" applyAlignment="1">
      <alignment horizontal="right" vertical="center"/>
    </xf>
    <xf numFmtId="38" fontId="3" fillId="0" borderId="10" xfId="48" applyFont="1" applyBorder="1" applyAlignment="1">
      <alignment horizontal="right" vertical="center"/>
    </xf>
    <xf numFmtId="177" fontId="3" fillId="0" borderId="11" xfId="42" applyNumberFormat="1" applyFont="1" applyBorder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80" fontId="3" fillId="0" borderId="0" xfId="48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38" fontId="3" fillId="0" borderId="0" xfId="48" applyFont="1" applyAlignment="1" applyProtection="1">
      <alignment horizontal="right" vertical="center"/>
      <protection locked="0"/>
    </xf>
    <xf numFmtId="38" fontId="3" fillId="0" borderId="12" xfId="48" applyFont="1" applyBorder="1" applyAlignment="1" applyProtection="1">
      <alignment horizontal="right" vertical="center"/>
      <protection locked="0"/>
    </xf>
    <xf numFmtId="38" fontId="3" fillId="0" borderId="11" xfId="48" applyFont="1" applyBorder="1" applyAlignment="1">
      <alignment horizontal="right" vertical="center"/>
    </xf>
    <xf numFmtId="38" fontId="3" fillId="0" borderId="0" xfId="48" applyFont="1" applyBorder="1" applyAlignment="1">
      <alignment horizontal="right" vertical="center"/>
    </xf>
    <xf numFmtId="0" fontId="3" fillId="0" borderId="13" xfId="0" applyFont="1" applyBorder="1" applyAlignment="1">
      <alignment horizontal="center" vertical="center"/>
    </xf>
    <xf numFmtId="38" fontId="0" fillId="0" borderId="10" xfId="48" applyFont="1" applyBorder="1" applyAlignment="1">
      <alignment vertical="center"/>
    </xf>
    <xf numFmtId="177" fontId="0" fillId="0" borderId="11" xfId="42" applyNumberFormat="1" applyFont="1" applyBorder="1" applyAlignment="1">
      <alignment vertical="center"/>
    </xf>
    <xf numFmtId="177" fontId="0" fillId="0" borderId="11" xfId="42" applyNumberFormat="1" applyFont="1" applyBorder="1" applyAlignment="1">
      <alignment horizontal="right" vertical="center"/>
    </xf>
    <xf numFmtId="0" fontId="3" fillId="0" borderId="14" xfId="0" applyFont="1" applyBorder="1" applyAlignment="1">
      <alignment horizontal="center" vertical="center"/>
    </xf>
    <xf numFmtId="38" fontId="3" fillId="0" borderId="14" xfId="48" applyFont="1" applyBorder="1" applyAlignment="1">
      <alignment horizontal="right" vertical="center"/>
    </xf>
    <xf numFmtId="38" fontId="0" fillId="0" borderId="14" xfId="48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38" fontId="3" fillId="0" borderId="15" xfId="48" applyFont="1" applyBorder="1" applyAlignment="1">
      <alignment horizontal="right" vertical="center"/>
    </xf>
    <xf numFmtId="38" fontId="0" fillId="0" borderId="15" xfId="48" applyFont="1" applyBorder="1" applyAlignment="1">
      <alignment vertical="center"/>
    </xf>
    <xf numFmtId="177" fontId="3" fillId="0" borderId="0" xfId="42" applyNumberFormat="1" applyFont="1" applyBorder="1" applyAlignment="1">
      <alignment horizontal="right" vertical="center"/>
    </xf>
    <xf numFmtId="177" fontId="0" fillId="0" borderId="0" xfId="42" applyNumberFormat="1" applyFont="1" applyBorder="1" applyAlignment="1">
      <alignment vertical="center"/>
    </xf>
    <xf numFmtId="177" fontId="0" fillId="0" borderId="0" xfId="42" applyNumberFormat="1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38" fontId="0" fillId="0" borderId="0" xfId="0" applyNumberFormat="1" applyAlignment="1">
      <alignment horizontal="right" vertical="center"/>
    </xf>
    <xf numFmtId="38" fontId="3" fillId="0" borderId="12" xfId="48" applyNumberFormat="1" applyFont="1" applyBorder="1" applyAlignment="1" applyProtection="1">
      <alignment horizontal="right" vertical="center"/>
      <protection locked="0"/>
    </xf>
    <xf numFmtId="38" fontId="3" fillId="0" borderId="0" xfId="48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14" xfId="0" applyFont="1" applyBorder="1" applyAlignment="1">
      <alignment horizontal="right" vertical="center"/>
    </xf>
    <xf numFmtId="0" fontId="3" fillId="0" borderId="15" xfId="0" applyFont="1" applyBorder="1" applyAlignment="1">
      <alignment horizontal="right" vertical="center"/>
    </xf>
    <xf numFmtId="0" fontId="3" fillId="0" borderId="10" xfId="0" applyFont="1" applyBorder="1" applyAlignment="1">
      <alignment vertical="center"/>
    </xf>
    <xf numFmtId="38" fontId="3" fillId="0" borderId="0" xfId="48" applyFont="1" applyAlignment="1">
      <alignment vertical="center"/>
    </xf>
    <xf numFmtId="177" fontId="3" fillId="0" borderId="11" xfId="42" applyNumberFormat="1" applyFont="1" applyBorder="1" applyAlignment="1">
      <alignment vertical="center"/>
    </xf>
    <xf numFmtId="38" fontId="3" fillId="0" borderId="0" xfId="48" applyNumberFormat="1" applyFont="1" applyAlignment="1">
      <alignment horizontal="right" vertical="center"/>
    </xf>
    <xf numFmtId="38" fontId="3" fillId="0" borderId="0" xfId="48" applyNumberFormat="1" applyFont="1" applyAlignment="1">
      <alignment vertical="center"/>
    </xf>
    <xf numFmtId="0" fontId="3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18" xfId="0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N40"/>
  <sheetViews>
    <sheetView zoomScale="110" zoomScaleNormal="110" zoomScalePageLayoutView="0" workbookViewId="0" topLeftCell="A1">
      <pane xSplit="1" ySplit="4" topLeftCell="B17" activePane="bottomRight" state="frozen"/>
      <selection pane="topLeft" activeCell="D47" sqref="D47"/>
      <selection pane="topRight" activeCell="D47" sqref="D47"/>
      <selection pane="bottomLeft" activeCell="D47" sqref="D47"/>
      <selection pane="bottomRight" activeCell="C47" sqref="C47"/>
    </sheetView>
  </sheetViews>
  <sheetFormatPr defaultColWidth="9.00390625" defaultRowHeight="13.5"/>
  <cols>
    <col min="1" max="1" width="10.625" style="1" customWidth="1"/>
    <col min="2" max="13" width="8.625" style="1" customWidth="1"/>
    <col min="14" max="14" width="9.625" style="1" customWidth="1"/>
    <col min="15" max="16384" width="9.00390625" style="1" customWidth="1"/>
  </cols>
  <sheetData>
    <row r="1" spans="1:5" ht="15" customHeight="1">
      <c r="A1" s="3" t="s">
        <v>1</v>
      </c>
      <c r="C1" s="2" t="s">
        <v>57</v>
      </c>
      <c r="D1" s="3" t="s">
        <v>2</v>
      </c>
      <c r="E1" s="1" t="s">
        <v>75</v>
      </c>
    </row>
    <row r="2" ht="12.75" customHeight="1"/>
    <row r="3" spans="1:14" ht="18" customHeight="1">
      <c r="A3" s="44" t="s">
        <v>40</v>
      </c>
      <c r="B3" s="46" t="s">
        <v>43</v>
      </c>
      <c r="C3" s="47"/>
      <c r="D3" s="48"/>
      <c r="E3" s="46" t="s">
        <v>44</v>
      </c>
      <c r="F3" s="47"/>
      <c r="G3" s="48"/>
      <c r="H3" s="49" t="s">
        <v>41</v>
      </c>
      <c r="I3" s="50"/>
      <c r="J3" s="50"/>
      <c r="K3" s="46" t="s">
        <v>42</v>
      </c>
      <c r="L3" s="47"/>
      <c r="M3" s="47"/>
      <c r="N3" s="51" t="s">
        <v>28</v>
      </c>
    </row>
    <row r="4" spans="1:14" ht="18" customHeight="1">
      <c r="A4" s="45"/>
      <c r="B4" s="18" t="s">
        <v>45</v>
      </c>
      <c r="C4" s="18" t="s">
        <v>46</v>
      </c>
      <c r="D4" s="18" t="s">
        <v>47</v>
      </c>
      <c r="E4" s="18" t="s">
        <v>45</v>
      </c>
      <c r="F4" s="18" t="s">
        <v>46</v>
      </c>
      <c r="G4" s="18" t="s">
        <v>47</v>
      </c>
      <c r="H4" s="18" t="s">
        <v>45</v>
      </c>
      <c r="I4" s="18" t="s">
        <v>46</v>
      </c>
      <c r="J4" s="18" t="s">
        <v>68</v>
      </c>
      <c r="K4" s="18" t="s">
        <v>45</v>
      </c>
      <c r="L4" s="18" t="s">
        <v>46</v>
      </c>
      <c r="M4" s="18" t="s">
        <v>47</v>
      </c>
      <c r="N4" s="52"/>
    </row>
    <row r="5" spans="1:13" ht="12.75" customHeight="1">
      <c r="A5" s="9" t="s">
        <v>3</v>
      </c>
      <c r="B5" s="10"/>
      <c r="C5" s="10"/>
      <c r="D5" s="10"/>
      <c r="E5" s="10"/>
      <c r="F5" s="10"/>
      <c r="G5" s="10"/>
      <c r="H5" s="10"/>
      <c r="I5" s="10"/>
      <c r="J5" s="35"/>
      <c r="K5" s="35"/>
      <c r="L5" s="35"/>
      <c r="M5" s="35"/>
    </row>
    <row r="6" spans="1:14" ht="13.5" customHeight="1">
      <c r="A6" s="11" t="s">
        <v>29</v>
      </c>
      <c r="B6" s="14">
        <v>275</v>
      </c>
      <c r="C6" s="14">
        <v>429</v>
      </c>
      <c r="D6" s="14" t="s">
        <v>60</v>
      </c>
      <c r="E6" s="14">
        <v>286</v>
      </c>
      <c r="F6" s="14">
        <v>9</v>
      </c>
      <c r="G6" s="14" t="s">
        <v>60</v>
      </c>
      <c r="H6" s="14">
        <v>83</v>
      </c>
      <c r="I6" s="5">
        <v>106</v>
      </c>
      <c r="J6" s="36" t="s">
        <v>59</v>
      </c>
      <c r="K6" s="36" t="s">
        <v>59</v>
      </c>
      <c r="L6" s="36" t="s">
        <v>59</v>
      </c>
      <c r="M6" s="36" t="s">
        <v>59</v>
      </c>
      <c r="N6" s="4">
        <f aca="true" t="shared" si="0" ref="N6:N37">SUM(B6:M6)</f>
        <v>1188</v>
      </c>
    </row>
    <row r="7" spans="1:14" ht="13.5" customHeight="1">
      <c r="A7" s="11" t="s">
        <v>37</v>
      </c>
      <c r="B7" s="14">
        <v>77</v>
      </c>
      <c r="C7" s="14">
        <v>68</v>
      </c>
      <c r="D7" s="14" t="s">
        <v>60</v>
      </c>
      <c r="E7" s="14">
        <v>624</v>
      </c>
      <c r="F7" s="14">
        <v>28</v>
      </c>
      <c r="G7" s="14" t="s">
        <v>60</v>
      </c>
      <c r="H7" s="14">
        <v>175</v>
      </c>
      <c r="I7" s="5">
        <v>71</v>
      </c>
      <c r="J7" s="36" t="s">
        <v>59</v>
      </c>
      <c r="K7" s="36" t="s">
        <v>59</v>
      </c>
      <c r="L7" s="36" t="s">
        <v>59</v>
      </c>
      <c r="M7" s="36" t="s">
        <v>59</v>
      </c>
      <c r="N7" s="4">
        <f t="shared" si="0"/>
        <v>1043</v>
      </c>
    </row>
    <row r="8" spans="1:14" ht="13.5" customHeight="1">
      <c r="A8" s="11" t="s">
        <v>30</v>
      </c>
      <c r="B8" s="14">
        <v>2633</v>
      </c>
      <c r="C8" s="14">
        <v>2828</v>
      </c>
      <c r="D8" s="14" t="s">
        <v>60</v>
      </c>
      <c r="E8" s="14">
        <v>1140</v>
      </c>
      <c r="F8" s="14">
        <v>112</v>
      </c>
      <c r="G8" s="14" t="s">
        <v>60</v>
      </c>
      <c r="H8" s="14">
        <v>1376</v>
      </c>
      <c r="I8" s="5">
        <v>1220</v>
      </c>
      <c r="J8" s="36" t="s">
        <v>59</v>
      </c>
      <c r="K8" s="36" t="s">
        <v>59</v>
      </c>
      <c r="L8" s="36" t="s">
        <v>59</v>
      </c>
      <c r="M8" s="36" t="s">
        <v>59</v>
      </c>
      <c r="N8" s="4">
        <f t="shared" si="0"/>
        <v>9309</v>
      </c>
    </row>
    <row r="9" spans="1:14" ht="13.5" customHeight="1">
      <c r="A9" s="11" t="s">
        <v>31</v>
      </c>
      <c r="B9" s="14">
        <v>139</v>
      </c>
      <c r="C9" s="14">
        <v>323</v>
      </c>
      <c r="D9" s="14" t="s">
        <v>60</v>
      </c>
      <c r="E9" s="14">
        <v>12</v>
      </c>
      <c r="F9" s="14">
        <v>33</v>
      </c>
      <c r="G9" s="14" t="s">
        <v>60</v>
      </c>
      <c r="H9" s="14">
        <v>298</v>
      </c>
      <c r="I9" s="5">
        <v>177</v>
      </c>
      <c r="J9" s="36" t="s">
        <v>59</v>
      </c>
      <c r="K9" s="36" t="s">
        <v>59</v>
      </c>
      <c r="L9" s="36" t="s">
        <v>59</v>
      </c>
      <c r="M9" s="36" t="s">
        <v>59</v>
      </c>
      <c r="N9" s="4">
        <f t="shared" si="0"/>
        <v>982</v>
      </c>
    </row>
    <row r="10" spans="1:14" ht="13.5" customHeight="1">
      <c r="A10" s="11" t="s">
        <v>5</v>
      </c>
      <c r="B10" s="14">
        <v>95</v>
      </c>
      <c r="C10" s="14">
        <v>120</v>
      </c>
      <c r="D10" s="14" t="s">
        <v>60</v>
      </c>
      <c r="E10" s="14" t="s">
        <v>59</v>
      </c>
      <c r="F10" s="14">
        <v>110</v>
      </c>
      <c r="G10" s="14" t="s">
        <v>60</v>
      </c>
      <c r="H10" s="14">
        <v>156</v>
      </c>
      <c r="I10" s="5">
        <v>107</v>
      </c>
      <c r="J10" s="36" t="s">
        <v>59</v>
      </c>
      <c r="K10" s="36" t="s">
        <v>59</v>
      </c>
      <c r="L10" s="36" t="s">
        <v>59</v>
      </c>
      <c r="M10" s="36" t="s">
        <v>59</v>
      </c>
      <c r="N10" s="4">
        <f t="shared" si="0"/>
        <v>588</v>
      </c>
    </row>
    <row r="11" spans="1:14" ht="13.5" customHeight="1">
      <c r="A11" s="11" t="s">
        <v>32</v>
      </c>
      <c r="B11" s="14">
        <v>242</v>
      </c>
      <c r="C11" s="14">
        <v>312</v>
      </c>
      <c r="D11" s="14" t="s">
        <v>60</v>
      </c>
      <c r="E11" s="14">
        <v>1</v>
      </c>
      <c r="F11" s="14" t="s">
        <v>59</v>
      </c>
      <c r="G11" s="14" t="s">
        <v>60</v>
      </c>
      <c r="H11" s="14">
        <v>50</v>
      </c>
      <c r="I11" s="5">
        <v>16</v>
      </c>
      <c r="J11" s="36" t="s">
        <v>59</v>
      </c>
      <c r="K11" s="36" t="s">
        <v>59</v>
      </c>
      <c r="L11" s="36" t="s">
        <v>59</v>
      </c>
      <c r="M11" s="36" t="s">
        <v>59</v>
      </c>
      <c r="N11" s="4">
        <f t="shared" si="0"/>
        <v>621</v>
      </c>
    </row>
    <row r="12" spans="1:14" ht="13.5" customHeight="1">
      <c r="A12" s="11" t="s">
        <v>6</v>
      </c>
      <c r="B12" s="14">
        <v>250</v>
      </c>
      <c r="C12" s="14">
        <v>450</v>
      </c>
      <c r="D12" s="14" t="s">
        <v>60</v>
      </c>
      <c r="E12" s="14">
        <v>27</v>
      </c>
      <c r="F12" s="14">
        <v>23</v>
      </c>
      <c r="G12" s="14" t="s">
        <v>60</v>
      </c>
      <c r="H12" s="14">
        <v>486</v>
      </c>
      <c r="I12" s="5">
        <v>521</v>
      </c>
      <c r="J12" s="36" t="s">
        <v>59</v>
      </c>
      <c r="K12" s="36">
        <v>3</v>
      </c>
      <c r="L12" s="36">
        <v>2</v>
      </c>
      <c r="M12" s="36" t="s">
        <v>59</v>
      </c>
      <c r="N12" s="4">
        <f t="shared" si="0"/>
        <v>1762</v>
      </c>
    </row>
    <row r="13" spans="1:14" ht="13.5" customHeight="1">
      <c r="A13" s="11" t="s">
        <v>7</v>
      </c>
      <c r="B13" s="14">
        <v>575</v>
      </c>
      <c r="C13" s="14">
        <v>217</v>
      </c>
      <c r="D13" s="14" t="s">
        <v>60</v>
      </c>
      <c r="E13" s="14" t="s">
        <v>59</v>
      </c>
      <c r="F13" s="14" t="s">
        <v>59</v>
      </c>
      <c r="G13" s="14" t="s">
        <v>60</v>
      </c>
      <c r="H13" s="14">
        <v>3</v>
      </c>
      <c r="I13" s="5" t="s">
        <v>59</v>
      </c>
      <c r="J13" s="36" t="s">
        <v>59</v>
      </c>
      <c r="K13" s="36" t="s">
        <v>59</v>
      </c>
      <c r="L13" s="36" t="s">
        <v>59</v>
      </c>
      <c r="M13" s="36" t="s">
        <v>59</v>
      </c>
      <c r="N13" s="4">
        <f t="shared" si="0"/>
        <v>795</v>
      </c>
    </row>
    <row r="14" spans="1:14" ht="13.5" customHeight="1">
      <c r="A14" s="11" t="s">
        <v>8</v>
      </c>
      <c r="B14" s="14">
        <v>58</v>
      </c>
      <c r="C14" s="14">
        <v>61</v>
      </c>
      <c r="D14" s="14" t="s">
        <v>60</v>
      </c>
      <c r="E14" s="14">
        <v>106</v>
      </c>
      <c r="F14" s="14">
        <v>109</v>
      </c>
      <c r="G14" s="14">
        <v>1</v>
      </c>
      <c r="H14" s="14">
        <v>96</v>
      </c>
      <c r="I14" s="5">
        <v>28</v>
      </c>
      <c r="J14" s="36" t="s">
        <v>59</v>
      </c>
      <c r="K14" s="36" t="s">
        <v>59</v>
      </c>
      <c r="L14" s="36" t="s">
        <v>59</v>
      </c>
      <c r="M14" s="36" t="s">
        <v>59</v>
      </c>
      <c r="N14" s="4">
        <f t="shared" si="0"/>
        <v>459</v>
      </c>
    </row>
    <row r="15" spans="1:14" ht="13.5" customHeight="1">
      <c r="A15" s="11" t="s">
        <v>9</v>
      </c>
      <c r="B15" s="14">
        <v>592</v>
      </c>
      <c r="C15" s="14">
        <v>319</v>
      </c>
      <c r="D15" s="14" t="s">
        <v>60</v>
      </c>
      <c r="E15" s="14">
        <v>198</v>
      </c>
      <c r="F15" s="14">
        <v>52</v>
      </c>
      <c r="G15" s="14" t="s">
        <v>60</v>
      </c>
      <c r="H15" s="14">
        <v>191</v>
      </c>
      <c r="I15" s="5">
        <v>208</v>
      </c>
      <c r="J15" s="36" t="s">
        <v>59</v>
      </c>
      <c r="K15" s="36">
        <v>1</v>
      </c>
      <c r="L15" s="36" t="s">
        <v>59</v>
      </c>
      <c r="M15" s="36" t="s">
        <v>59</v>
      </c>
      <c r="N15" s="4">
        <f t="shared" si="0"/>
        <v>1561</v>
      </c>
    </row>
    <row r="16" spans="1:14" ht="13.5" customHeight="1">
      <c r="A16" s="22" t="s">
        <v>33</v>
      </c>
      <c r="B16" s="23">
        <f aca="true" t="shared" si="1" ref="B16:M16">SUM(B6:B15)</f>
        <v>4936</v>
      </c>
      <c r="C16" s="23">
        <f t="shared" si="1"/>
        <v>5127</v>
      </c>
      <c r="D16" s="23">
        <f t="shared" si="1"/>
        <v>0</v>
      </c>
      <c r="E16" s="23">
        <f t="shared" si="1"/>
        <v>2394</v>
      </c>
      <c r="F16" s="23">
        <f t="shared" si="1"/>
        <v>476</v>
      </c>
      <c r="G16" s="23">
        <f t="shared" si="1"/>
        <v>1</v>
      </c>
      <c r="H16" s="23">
        <f t="shared" si="1"/>
        <v>2914</v>
      </c>
      <c r="I16" s="23">
        <f t="shared" si="1"/>
        <v>2454</v>
      </c>
      <c r="J16" s="37">
        <f t="shared" si="1"/>
        <v>0</v>
      </c>
      <c r="K16" s="37">
        <f t="shared" si="1"/>
        <v>4</v>
      </c>
      <c r="L16" s="37">
        <f t="shared" si="1"/>
        <v>2</v>
      </c>
      <c r="M16" s="37">
        <f t="shared" si="1"/>
        <v>0</v>
      </c>
      <c r="N16" s="24">
        <f t="shared" si="0"/>
        <v>18308</v>
      </c>
    </row>
    <row r="17" spans="1:14" ht="13.5" customHeight="1">
      <c r="A17" s="11" t="s">
        <v>10</v>
      </c>
      <c r="B17" s="14">
        <v>65</v>
      </c>
      <c r="C17" s="14">
        <v>143</v>
      </c>
      <c r="D17" s="14" t="s">
        <v>60</v>
      </c>
      <c r="E17" s="14">
        <v>129</v>
      </c>
      <c r="F17" s="14">
        <v>3</v>
      </c>
      <c r="G17" s="14" t="s">
        <v>60</v>
      </c>
      <c r="H17" s="14">
        <v>57</v>
      </c>
      <c r="I17" s="5">
        <v>50</v>
      </c>
      <c r="J17" s="36" t="s">
        <v>59</v>
      </c>
      <c r="K17" s="36" t="s">
        <v>59</v>
      </c>
      <c r="L17" s="36" t="s">
        <v>59</v>
      </c>
      <c r="M17" s="36" t="s">
        <v>59</v>
      </c>
      <c r="N17" s="4">
        <f t="shared" si="0"/>
        <v>447</v>
      </c>
    </row>
    <row r="18" spans="1:14" ht="13.5" customHeight="1">
      <c r="A18" s="11" t="s">
        <v>11</v>
      </c>
      <c r="B18" s="14">
        <v>4</v>
      </c>
      <c r="C18" s="14">
        <v>7</v>
      </c>
      <c r="D18" s="14">
        <v>6</v>
      </c>
      <c r="E18" s="14">
        <v>57</v>
      </c>
      <c r="F18" s="14">
        <v>61</v>
      </c>
      <c r="G18" s="14" t="s">
        <v>60</v>
      </c>
      <c r="H18" s="14">
        <v>37</v>
      </c>
      <c r="I18" s="5">
        <v>91</v>
      </c>
      <c r="J18" s="36" t="s">
        <v>59</v>
      </c>
      <c r="K18" s="36" t="s">
        <v>59</v>
      </c>
      <c r="L18" s="36" t="s">
        <v>59</v>
      </c>
      <c r="M18" s="36" t="s">
        <v>59</v>
      </c>
      <c r="N18" s="4">
        <f t="shared" si="0"/>
        <v>263</v>
      </c>
    </row>
    <row r="19" spans="1:14" ht="13.5" customHeight="1">
      <c r="A19" s="11" t="s">
        <v>12</v>
      </c>
      <c r="B19" s="14">
        <v>50</v>
      </c>
      <c r="C19" s="14">
        <v>172</v>
      </c>
      <c r="D19" s="14" t="s">
        <v>60</v>
      </c>
      <c r="E19" s="14">
        <v>16</v>
      </c>
      <c r="F19" s="14" t="s">
        <v>60</v>
      </c>
      <c r="G19" s="14" t="s">
        <v>60</v>
      </c>
      <c r="H19" s="14">
        <v>345</v>
      </c>
      <c r="I19" s="5">
        <v>298</v>
      </c>
      <c r="J19" s="36" t="s">
        <v>59</v>
      </c>
      <c r="K19" s="36" t="s">
        <v>59</v>
      </c>
      <c r="L19" s="36" t="s">
        <v>59</v>
      </c>
      <c r="M19" s="36" t="s">
        <v>59</v>
      </c>
      <c r="N19" s="4">
        <f t="shared" si="0"/>
        <v>881</v>
      </c>
    </row>
    <row r="20" spans="1:14" ht="13.5" customHeight="1">
      <c r="A20" s="11" t="s">
        <v>13</v>
      </c>
      <c r="B20" s="14">
        <v>45</v>
      </c>
      <c r="C20" s="14">
        <v>54</v>
      </c>
      <c r="D20" s="14" t="s">
        <v>60</v>
      </c>
      <c r="E20" s="14">
        <v>46</v>
      </c>
      <c r="F20" s="14">
        <v>1</v>
      </c>
      <c r="G20" s="14" t="s">
        <v>60</v>
      </c>
      <c r="H20" s="14">
        <v>69</v>
      </c>
      <c r="I20" s="5">
        <v>66</v>
      </c>
      <c r="J20" s="36" t="s">
        <v>59</v>
      </c>
      <c r="K20" s="36" t="s">
        <v>59</v>
      </c>
      <c r="L20" s="36" t="s">
        <v>59</v>
      </c>
      <c r="M20" s="36" t="s">
        <v>59</v>
      </c>
      <c r="N20" s="4">
        <f t="shared" si="0"/>
        <v>281</v>
      </c>
    </row>
    <row r="21" spans="1:14" ht="13.5" customHeight="1">
      <c r="A21" s="11" t="s">
        <v>14</v>
      </c>
      <c r="B21" s="14">
        <v>40</v>
      </c>
      <c r="C21" s="14">
        <v>22</v>
      </c>
      <c r="D21" s="14" t="s">
        <v>60</v>
      </c>
      <c r="E21" s="14">
        <v>65</v>
      </c>
      <c r="F21" s="14" t="s">
        <v>59</v>
      </c>
      <c r="G21" s="14" t="s">
        <v>60</v>
      </c>
      <c r="H21" s="14">
        <v>88</v>
      </c>
      <c r="I21" s="5">
        <v>5</v>
      </c>
      <c r="J21" s="36" t="s">
        <v>59</v>
      </c>
      <c r="K21" s="36" t="s">
        <v>59</v>
      </c>
      <c r="L21" s="36" t="s">
        <v>59</v>
      </c>
      <c r="M21" s="36" t="s">
        <v>59</v>
      </c>
      <c r="N21" s="4">
        <f t="shared" si="0"/>
        <v>220</v>
      </c>
    </row>
    <row r="22" spans="1:14" ht="13.5" customHeight="1">
      <c r="A22" s="11" t="s">
        <v>15</v>
      </c>
      <c r="B22" s="14">
        <v>69</v>
      </c>
      <c r="C22" s="14">
        <v>161</v>
      </c>
      <c r="D22" s="14" t="s">
        <v>60</v>
      </c>
      <c r="E22" s="14" t="s">
        <v>59</v>
      </c>
      <c r="F22" s="14" t="s">
        <v>59</v>
      </c>
      <c r="G22" s="14" t="s">
        <v>60</v>
      </c>
      <c r="H22" s="14">
        <v>1</v>
      </c>
      <c r="I22" s="5">
        <v>1</v>
      </c>
      <c r="J22" s="36" t="s">
        <v>59</v>
      </c>
      <c r="K22" s="36" t="s">
        <v>59</v>
      </c>
      <c r="L22" s="36" t="s">
        <v>59</v>
      </c>
      <c r="M22" s="36" t="s">
        <v>59</v>
      </c>
      <c r="N22" s="4">
        <f t="shared" si="0"/>
        <v>232</v>
      </c>
    </row>
    <row r="23" spans="1:14" ht="13.5" customHeight="1">
      <c r="A23" s="11" t="s">
        <v>16</v>
      </c>
      <c r="B23" s="14">
        <v>41</v>
      </c>
      <c r="C23" s="14">
        <v>1</v>
      </c>
      <c r="D23" s="14" t="s">
        <v>60</v>
      </c>
      <c r="E23" s="14">
        <v>29</v>
      </c>
      <c r="F23" s="14">
        <v>24</v>
      </c>
      <c r="G23" s="14" t="s">
        <v>60</v>
      </c>
      <c r="H23" s="14">
        <v>85</v>
      </c>
      <c r="I23" s="5">
        <v>92</v>
      </c>
      <c r="J23" s="36" t="s">
        <v>59</v>
      </c>
      <c r="K23" s="36" t="s">
        <v>59</v>
      </c>
      <c r="L23" s="36" t="s">
        <v>59</v>
      </c>
      <c r="M23" s="36" t="s">
        <v>59</v>
      </c>
      <c r="N23" s="4">
        <f t="shared" si="0"/>
        <v>272</v>
      </c>
    </row>
    <row r="24" spans="1:14" ht="13.5" customHeight="1">
      <c r="A24" s="11" t="s">
        <v>17</v>
      </c>
      <c r="B24" s="14">
        <v>24</v>
      </c>
      <c r="C24" s="14">
        <v>35</v>
      </c>
      <c r="D24" s="14" t="s">
        <v>60</v>
      </c>
      <c r="E24" s="14">
        <v>11</v>
      </c>
      <c r="F24" s="14">
        <v>78</v>
      </c>
      <c r="G24" s="14" t="s">
        <v>60</v>
      </c>
      <c r="H24" s="14">
        <v>178</v>
      </c>
      <c r="I24" s="5">
        <v>172</v>
      </c>
      <c r="J24" s="36" t="s">
        <v>59</v>
      </c>
      <c r="K24" s="36" t="s">
        <v>59</v>
      </c>
      <c r="L24" s="36" t="s">
        <v>59</v>
      </c>
      <c r="M24" s="36" t="s">
        <v>59</v>
      </c>
      <c r="N24" s="4">
        <f t="shared" si="0"/>
        <v>498</v>
      </c>
    </row>
    <row r="25" spans="1:14" ht="13.5" customHeight="1">
      <c r="A25" s="11" t="s">
        <v>18</v>
      </c>
      <c r="B25" s="14">
        <v>18</v>
      </c>
      <c r="C25" s="14">
        <v>16</v>
      </c>
      <c r="D25" s="14" t="s">
        <v>60</v>
      </c>
      <c r="E25" s="14" t="s">
        <v>59</v>
      </c>
      <c r="F25" s="14">
        <v>7</v>
      </c>
      <c r="G25" s="14" t="s">
        <v>60</v>
      </c>
      <c r="H25" s="14">
        <v>24</v>
      </c>
      <c r="I25" s="5">
        <v>5</v>
      </c>
      <c r="J25" s="36" t="s">
        <v>59</v>
      </c>
      <c r="K25" s="36" t="s">
        <v>59</v>
      </c>
      <c r="L25" s="36" t="s">
        <v>59</v>
      </c>
      <c r="M25" s="36" t="s">
        <v>59</v>
      </c>
      <c r="N25" s="4">
        <f t="shared" si="0"/>
        <v>70</v>
      </c>
    </row>
    <row r="26" spans="1:14" ht="13.5" customHeight="1">
      <c r="A26" s="11" t="s">
        <v>19</v>
      </c>
      <c r="B26" s="14" t="s">
        <v>59</v>
      </c>
      <c r="C26" s="14" t="s">
        <v>59</v>
      </c>
      <c r="D26" s="14" t="s">
        <v>60</v>
      </c>
      <c r="E26" s="14" t="s">
        <v>59</v>
      </c>
      <c r="F26" s="14" t="s">
        <v>59</v>
      </c>
      <c r="G26" s="14" t="s">
        <v>60</v>
      </c>
      <c r="H26" s="14" t="s">
        <v>59</v>
      </c>
      <c r="I26" s="5" t="s">
        <v>59</v>
      </c>
      <c r="J26" s="36" t="s">
        <v>59</v>
      </c>
      <c r="K26" s="36" t="s">
        <v>59</v>
      </c>
      <c r="L26" s="36" t="s">
        <v>59</v>
      </c>
      <c r="M26" s="36" t="s">
        <v>59</v>
      </c>
      <c r="N26" s="4">
        <f t="shared" si="0"/>
        <v>0</v>
      </c>
    </row>
    <row r="27" spans="1:14" ht="13.5" customHeight="1">
      <c r="A27" s="11" t="s">
        <v>20</v>
      </c>
      <c r="B27" s="14">
        <v>127</v>
      </c>
      <c r="C27" s="14">
        <v>69</v>
      </c>
      <c r="D27" s="14" t="s">
        <v>60</v>
      </c>
      <c r="E27" s="14">
        <v>5</v>
      </c>
      <c r="F27" s="14">
        <v>232</v>
      </c>
      <c r="G27" s="14" t="s">
        <v>60</v>
      </c>
      <c r="H27" s="14">
        <v>95</v>
      </c>
      <c r="I27" s="5">
        <v>51</v>
      </c>
      <c r="J27" s="36" t="s">
        <v>59</v>
      </c>
      <c r="K27" s="36" t="s">
        <v>59</v>
      </c>
      <c r="L27" s="36" t="s">
        <v>59</v>
      </c>
      <c r="M27" s="36" t="s">
        <v>59</v>
      </c>
      <c r="N27" s="4">
        <f t="shared" si="0"/>
        <v>579</v>
      </c>
    </row>
    <row r="28" spans="1:14" ht="13.5" customHeight="1">
      <c r="A28" s="11" t="s">
        <v>21</v>
      </c>
      <c r="B28" s="14">
        <v>57</v>
      </c>
      <c r="C28" s="14">
        <v>79</v>
      </c>
      <c r="D28" s="14" t="s">
        <v>60</v>
      </c>
      <c r="E28" s="14">
        <v>11</v>
      </c>
      <c r="F28" s="14">
        <v>37</v>
      </c>
      <c r="G28" s="14" t="s">
        <v>60</v>
      </c>
      <c r="H28" s="14">
        <v>72</v>
      </c>
      <c r="I28" s="5">
        <v>70</v>
      </c>
      <c r="J28" s="36" t="s">
        <v>59</v>
      </c>
      <c r="K28" s="36" t="s">
        <v>59</v>
      </c>
      <c r="L28" s="36" t="s">
        <v>59</v>
      </c>
      <c r="M28" s="36" t="s">
        <v>59</v>
      </c>
      <c r="N28" s="4">
        <f t="shared" si="0"/>
        <v>326</v>
      </c>
    </row>
    <row r="29" spans="1:14" ht="13.5" customHeight="1">
      <c r="A29" s="11" t="s">
        <v>22</v>
      </c>
      <c r="B29" s="14">
        <v>259</v>
      </c>
      <c r="C29" s="14">
        <v>85</v>
      </c>
      <c r="D29" s="14" t="s">
        <v>60</v>
      </c>
      <c r="E29" s="14">
        <v>2</v>
      </c>
      <c r="F29" s="14">
        <v>298</v>
      </c>
      <c r="G29" s="14" t="s">
        <v>60</v>
      </c>
      <c r="H29" s="14">
        <v>70</v>
      </c>
      <c r="I29" s="5">
        <v>75</v>
      </c>
      <c r="J29" s="36" t="s">
        <v>59</v>
      </c>
      <c r="K29" s="36" t="s">
        <v>59</v>
      </c>
      <c r="L29" s="36" t="s">
        <v>59</v>
      </c>
      <c r="M29" s="36" t="s">
        <v>59</v>
      </c>
      <c r="N29" s="4">
        <f t="shared" si="0"/>
        <v>789</v>
      </c>
    </row>
    <row r="30" spans="1:14" ht="13.5" customHeight="1">
      <c r="A30" s="11" t="s">
        <v>23</v>
      </c>
      <c r="B30" s="14">
        <v>29</v>
      </c>
      <c r="C30" s="14">
        <v>21</v>
      </c>
      <c r="D30" s="14" t="s">
        <v>60</v>
      </c>
      <c r="E30" s="14">
        <v>83</v>
      </c>
      <c r="F30" s="14">
        <v>93</v>
      </c>
      <c r="G30" s="14" t="s">
        <v>60</v>
      </c>
      <c r="H30" s="14">
        <v>39</v>
      </c>
      <c r="I30" s="5">
        <v>33</v>
      </c>
      <c r="J30" s="36" t="s">
        <v>59</v>
      </c>
      <c r="K30" s="36" t="s">
        <v>59</v>
      </c>
      <c r="L30" s="36" t="s">
        <v>59</v>
      </c>
      <c r="M30" s="36" t="s">
        <v>59</v>
      </c>
      <c r="N30" s="4">
        <f t="shared" si="0"/>
        <v>298</v>
      </c>
    </row>
    <row r="31" spans="1:14" ht="13.5" customHeight="1">
      <c r="A31" s="11" t="s">
        <v>24</v>
      </c>
      <c r="B31" s="14">
        <v>21</v>
      </c>
      <c r="C31" s="14">
        <v>60</v>
      </c>
      <c r="D31" s="14" t="s">
        <v>60</v>
      </c>
      <c r="E31" s="14">
        <v>3</v>
      </c>
      <c r="F31" s="14">
        <v>149</v>
      </c>
      <c r="G31" s="14">
        <v>1</v>
      </c>
      <c r="H31" s="14">
        <v>218</v>
      </c>
      <c r="I31" s="5">
        <v>131</v>
      </c>
      <c r="J31" s="36" t="s">
        <v>59</v>
      </c>
      <c r="K31" s="36" t="s">
        <v>59</v>
      </c>
      <c r="L31" s="36" t="s">
        <v>59</v>
      </c>
      <c r="M31" s="36" t="s">
        <v>59</v>
      </c>
      <c r="N31" s="4">
        <f t="shared" si="0"/>
        <v>583</v>
      </c>
    </row>
    <row r="32" spans="1:14" ht="13.5" customHeight="1">
      <c r="A32" s="11" t="s">
        <v>25</v>
      </c>
      <c r="B32" s="14" t="s">
        <v>59</v>
      </c>
      <c r="C32" s="14" t="s">
        <v>59</v>
      </c>
      <c r="D32" s="14" t="s">
        <v>60</v>
      </c>
      <c r="E32" s="14" t="s">
        <v>59</v>
      </c>
      <c r="F32" s="14" t="s">
        <v>59</v>
      </c>
      <c r="G32" s="14" t="s">
        <v>59</v>
      </c>
      <c r="H32" s="14" t="s">
        <v>59</v>
      </c>
      <c r="I32" s="5" t="s">
        <v>59</v>
      </c>
      <c r="J32" s="36" t="s">
        <v>59</v>
      </c>
      <c r="K32" s="36" t="s">
        <v>59</v>
      </c>
      <c r="L32" s="36" t="s">
        <v>59</v>
      </c>
      <c r="M32" s="36" t="s">
        <v>59</v>
      </c>
      <c r="N32" s="4">
        <f t="shared" si="0"/>
        <v>0</v>
      </c>
    </row>
    <row r="33" spans="1:14" ht="13.5" customHeight="1">
      <c r="A33" s="11" t="s">
        <v>26</v>
      </c>
      <c r="B33" s="14">
        <v>111</v>
      </c>
      <c r="C33" s="14">
        <v>120</v>
      </c>
      <c r="D33" s="14" t="s">
        <v>60</v>
      </c>
      <c r="E33" s="14">
        <v>15</v>
      </c>
      <c r="F33" s="14">
        <v>2</v>
      </c>
      <c r="G33" s="14" t="s">
        <v>60</v>
      </c>
      <c r="H33" s="14" t="s">
        <v>60</v>
      </c>
      <c r="I33" s="5">
        <v>1</v>
      </c>
      <c r="J33" s="36" t="s">
        <v>59</v>
      </c>
      <c r="K33" s="36" t="s">
        <v>59</v>
      </c>
      <c r="L33" s="36" t="s">
        <v>59</v>
      </c>
      <c r="M33" s="36" t="s">
        <v>59</v>
      </c>
      <c r="N33" s="4">
        <f t="shared" si="0"/>
        <v>249</v>
      </c>
    </row>
    <row r="34" spans="1:14" ht="13.5" customHeight="1">
      <c r="A34" s="11" t="s">
        <v>27</v>
      </c>
      <c r="B34" s="14" t="s">
        <v>60</v>
      </c>
      <c r="C34" s="14" t="s">
        <v>60</v>
      </c>
      <c r="D34" s="14" t="s">
        <v>60</v>
      </c>
      <c r="E34" s="14" t="s">
        <v>60</v>
      </c>
      <c r="F34" s="14" t="s">
        <v>60</v>
      </c>
      <c r="G34" s="14" t="s">
        <v>60</v>
      </c>
      <c r="H34" s="14" t="s">
        <v>60</v>
      </c>
      <c r="I34" s="5" t="s">
        <v>60</v>
      </c>
      <c r="J34" s="36" t="s">
        <v>59</v>
      </c>
      <c r="K34" s="36" t="s">
        <v>59</v>
      </c>
      <c r="L34" s="36" t="s">
        <v>59</v>
      </c>
      <c r="M34" s="36" t="s">
        <v>59</v>
      </c>
      <c r="N34" s="4">
        <f t="shared" si="0"/>
        <v>0</v>
      </c>
    </row>
    <row r="35" spans="1:14" ht="13.5" customHeight="1">
      <c r="A35" s="25" t="s">
        <v>34</v>
      </c>
      <c r="B35" s="26">
        <f aca="true" t="shared" si="2" ref="B35:M35">SUM(B17:B34)</f>
        <v>960</v>
      </c>
      <c r="C35" s="26">
        <f t="shared" si="2"/>
        <v>1045</v>
      </c>
      <c r="D35" s="26">
        <f t="shared" si="2"/>
        <v>6</v>
      </c>
      <c r="E35" s="26">
        <f t="shared" si="2"/>
        <v>472</v>
      </c>
      <c r="F35" s="26">
        <f t="shared" si="2"/>
        <v>985</v>
      </c>
      <c r="G35" s="26">
        <f t="shared" si="2"/>
        <v>1</v>
      </c>
      <c r="H35" s="26">
        <f t="shared" si="2"/>
        <v>1378</v>
      </c>
      <c r="I35" s="26">
        <f t="shared" si="2"/>
        <v>1141</v>
      </c>
      <c r="J35" s="38">
        <f t="shared" si="2"/>
        <v>0</v>
      </c>
      <c r="K35" s="38">
        <f t="shared" si="2"/>
        <v>0</v>
      </c>
      <c r="L35" s="38">
        <f t="shared" si="2"/>
        <v>0</v>
      </c>
      <c r="M35" s="38">
        <f t="shared" si="2"/>
        <v>0</v>
      </c>
      <c r="N35" s="27">
        <f t="shared" si="0"/>
        <v>5988</v>
      </c>
    </row>
    <row r="36" spans="1:14" ht="18" customHeight="1">
      <c r="A36" s="8" t="s">
        <v>28</v>
      </c>
      <c r="B36" s="16">
        <f aca="true" t="shared" si="3" ref="B36:M36">SUM(B35,B16)</f>
        <v>5896</v>
      </c>
      <c r="C36" s="16">
        <f t="shared" si="3"/>
        <v>6172</v>
      </c>
      <c r="D36" s="16">
        <f t="shared" si="3"/>
        <v>6</v>
      </c>
      <c r="E36" s="16">
        <f t="shared" si="3"/>
        <v>2866</v>
      </c>
      <c r="F36" s="16">
        <f t="shared" si="3"/>
        <v>1461</v>
      </c>
      <c r="G36" s="16">
        <f t="shared" si="3"/>
        <v>2</v>
      </c>
      <c r="H36" s="16">
        <f t="shared" si="3"/>
        <v>4292</v>
      </c>
      <c r="I36" s="6">
        <f t="shared" si="3"/>
        <v>3595</v>
      </c>
      <c r="J36" s="39">
        <f t="shared" si="3"/>
        <v>0</v>
      </c>
      <c r="K36" s="39">
        <f t="shared" si="3"/>
        <v>4</v>
      </c>
      <c r="L36" s="39">
        <f t="shared" si="3"/>
        <v>2</v>
      </c>
      <c r="M36" s="39">
        <f t="shared" si="3"/>
        <v>0</v>
      </c>
      <c r="N36" s="19">
        <f t="shared" si="0"/>
        <v>24296</v>
      </c>
    </row>
    <row r="37" spans="1:14" ht="18" customHeight="1">
      <c r="A37" s="12" t="s">
        <v>0</v>
      </c>
      <c r="B37" s="15">
        <v>14805</v>
      </c>
      <c r="C37" s="15">
        <v>16729</v>
      </c>
      <c r="D37" s="15">
        <v>17</v>
      </c>
      <c r="E37" s="15">
        <v>13239</v>
      </c>
      <c r="F37" s="15">
        <v>15821</v>
      </c>
      <c r="G37" s="15">
        <v>27</v>
      </c>
      <c r="H37" s="15">
        <v>8197</v>
      </c>
      <c r="I37" s="17">
        <v>8962</v>
      </c>
      <c r="J37" s="5">
        <v>2</v>
      </c>
      <c r="K37" s="40">
        <v>58</v>
      </c>
      <c r="L37" s="40">
        <v>771</v>
      </c>
      <c r="M37" s="5">
        <v>16</v>
      </c>
      <c r="N37" s="4">
        <f t="shared" si="0"/>
        <v>78644</v>
      </c>
    </row>
    <row r="38" spans="1:14" ht="18" customHeight="1">
      <c r="A38" s="13" t="s">
        <v>38</v>
      </c>
      <c r="B38" s="7">
        <f aca="true" t="shared" si="4" ref="B38:N38">B36/B37</f>
        <v>0.39824383654170886</v>
      </c>
      <c r="C38" s="7">
        <f t="shared" si="4"/>
        <v>0.368940163787435</v>
      </c>
      <c r="D38" s="7">
        <f t="shared" si="4"/>
        <v>0.35294117647058826</v>
      </c>
      <c r="E38" s="7">
        <f t="shared" si="4"/>
        <v>0.21648160737215802</v>
      </c>
      <c r="F38" s="7">
        <f t="shared" si="4"/>
        <v>0.09234561658555085</v>
      </c>
      <c r="G38" s="7">
        <f t="shared" si="4"/>
        <v>0.07407407407407407</v>
      </c>
      <c r="H38" s="7">
        <f t="shared" si="4"/>
        <v>0.5236061973892888</v>
      </c>
      <c r="I38" s="7">
        <f t="shared" si="4"/>
        <v>0.40113813880830174</v>
      </c>
      <c r="J38" s="7">
        <f t="shared" si="4"/>
        <v>0</v>
      </c>
      <c r="K38" s="20">
        <f t="shared" si="4"/>
        <v>0.06896551724137931</v>
      </c>
      <c r="L38" s="20">
        <f t="shared" si="4"/>
        <v>0.0025940337224383916</v>
      </c>
      <c r="M38" s="21">
        <f t="shared" si="4"/>
        <v>0</v>
      </c>
      <c r="N38" s="20">
        <f t="shared" si="4"/>
        <v>0.30893647322109763</v>
      </c>
    </row>
    <row r="39" spans="1:14" ht="4.5" customHeight="1">
      <c r="A39" s="9"/>
      <c r="B39" s="28"/>
      <c r="C39" s="28"/>
      <c r="D39" s="28"/>
      <c r="E39" s="28"/>
      <c r="F39" s="28"/>
      <c r="G39" s="28"/>
      <c r="H39" s="28"/>
      <c r="I39" s="28"/>
      <c r="J39" s="29"/>
      <c r="K39" s="29"/>
      <c r="L39" s="29"/>
      <c r="M39" s="30"/>
      <c r="N39" s="29"/>
    </row>
    <row r="40" ht="13.5">
      <c r="A40" s="1" t="s">
        <v>76</v>
      </c>
    </row>
  </sheetData>
  <sheetProtection/>
  <mergeCells count="6">
    <mergeCell ref="A3:A4"/>
    <mergeCell ref="B3:D3"/>
    <mergeCell ref="E3:G3"/>
    <mergeCell ref="H3:J3"/>
    <mergeCell ref="K3:M3"/>
    <mergeCell ref="N3:N4"/>
  </mergeCells>
  <printOptions/>
  <pageMargins left="0.7874015748031497" right="0.7874015748031497" top="0.3937007874015748" bottom="0" header="0.5118110236220472" footer="0.5118110236220472"/>
  <pageSetup horizontalDpi="300" verticalDpi="300" orientation="landscape" paperSize="9" scale="10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N40"/>
  <sheetViews>
    <sheetView zoomScale="110" zoomScaleNormal="110" zoomScalePageLayoutView="0" workbookViewId="0" topLeftCell="A1">
      <pane xSplit="1" ySplit="4" topLeftCell="B5" activePane="bottomRight" state="frozen"/>
      <selection pane="topLeft" activeCell="D47" sqref="D47"/>
      <selection pane="topRight" activeCell="D47" sqref="D47"/>
      <selection pane="bottomLeft" activeCell="D47" sqref="D47"/>
      <selection pane="bottomRight" activeCell="D47" sqref="D47"/>
    </sheetView>
  </sheetViews>
  <sheetFormatPr defaultColWidth="9.00390625" defaultRowHeight="13.5"/>
  <cols>
    <col min="1" max="1" width="10.625" style="1" customWidth="1"/>
    <col min="2" max="13" width="8.625" style="1" customWidth="1"/>
    <col min="14" max="14" width="9.625" style="1" customWidth="1"/>
    <col min="15" max="16384" width="9.00390625" style="1" customWidth="1"/>
  </cols>
  <sheetData>
    <row r="1" spans="1:5" ht="15" customHeight="1">
      <c r="A1" s="3" t="s">
        <v>1</v>
      </c>
      <c r="C1" s="2" t="s">
        <v>57</v>
      </c>
      <c r="D1" s="3" t="s">
        <v>53</v>
      </c>
      <c r="E1" s="1" t="s">
        <v>75</v>
      </c>
    </row>
    <row r="2" ht="12.75" customHeight="1"/>
    <row r="3" spans="1:14" ht="18" customHeight="1">
      <c r="A3" s="44" t="s">
        <v>40</v>
      </c>
      <c r="B3" s="46" t="s">
        <v>43</v>
      </c>
      <c r="C3" s="47"/>
      <c r="D3" s="48"/>
      <c r="E3" s="46" t="s">
        <v>44</v>
      </c>
      <c r="F3" s="47"/>
      <c r="G3" s="48"/>
      <c r="H3" s="49" t="s">
        <v>41</v>
      </c>
      <c r="I3" s="50"/>
      <c r="J3" s="50"/>
      <c r="K3" s="46" t="s">
        <v>42</v>
      </c>
      <c r="L3" s="47"/>
      <c r="M3" s="47"/>
      <c r="N3" s="51" t="s">
        <v>28</v>
      </c>
    </row>
    <row r="4" spans="1:14" ht="18" customHeight="1">
      <c r="A4" s="45"/>
      <c r="B4" s="18" t="s">
        <v>45</v>
      </c>
      <c r="C4" s="18" t="s">
        <v>46</v>
      </c>
      <c r="D4" s="18" t="s">
        <v>47</v>
      </c>
      <c r="E4" s="18" t="s">
        <v>45</v>
      </c>
      <c r="F4" s="18" t="s">
        <v>46</v>
      </c>
      <c r="G4" s="18" t="s">
        <v>47</v>
      </c>
      <c r="H4" s="18" t="s">
        <v>45</v>
      </c>
      <c r="I4" s="18" t="s">
        <v>46</v>
      </c>
      <c r="J4" s="18" t="s">
        <v>68</v>
      </c>
      <c r="K4" s="18" t="s">
        <v>45</v>
      </c>
      <c r="L4" s="18" t="s">
        <v>46</v>
      </c>
      <c r="M4" s="18" t="s">
        <v>47</v>
      </c>
      <c r="N4" s="52"/>
    </row>
    <row r="5" spans="1:13" ht="12.75" customHeight="1">
      <c r="A5" s="9" t="s">
        <v>3</v>
      </c>
      <c r="B5" s="10"/>
      <c r="C5" s="10"/>
      <c r="D5" s="10"/>
      <c r="E5" s="10"/>
      <c r="F5" s="10"/>
      <c r="G5" s="10"/>
      <c r="H5" s="10"/>
      <c r="I5" s="10"/>
      <c r="J5" s="35"/>
      <c r="K5" s="35"/>
      <c r="L5" s="35"/>
      <c r="M5" s="35"/>
    </row>
    <row r="6" spans="1:14" ht="13.5" customHeight="1">
      <c r="A6" s="11" t="s">
        <v>29</v>
      </c>
      <c r="B6" s="14">
        <v>358</v>
      </c>
      <c r="C6" s="14">
        <v>414</v>
      </c>
      <c r="D6" s="14">
        <v>1</v>
      </c>
      <c r="E6" s="14">
        <v>317</v>
      </c>
      <c r="F6" s="14">
        <v>10</v>
      </c>
      <c r="G6" s="14" t="s">
        <v>72</v>
      </c>
      <c r="H6" s="14">
        <v>120</v>
      </c>
      <c r="I6" s="5">
        <v>112</v>
      </c>
      <c r="J6" s="36" t="s">
        <v>61</v>
      </c>
      <c r="K6" s="36" t="s">
        <v>61</v>
      </c>
      <c r="L6" s="36" t="s">
        <v>61</v>
      </c>
      <c r="M6" s="36" t="s">
        <v>61</v>
      </c>
      <c r="N6" s="4">
        <f aca="true" t="shared" si="0" ref="N6:N37">SUM(B6:M6)</f>
        <v>1332</v>
      </c>
    </row>
    <row r="7" spans="1:14" ht="13.5" customHeight="1">
      <c r="A7" s="11" t="s">
        <v>4</v>
      </c>
      <c r="B7" s="14">
        <v>58</v>
      </c>
      <c r="C7" s="14">
        <v>69</v>
      </c>
      <c r="D7" s="14" t="s">
        <v>71</v>
      </c>
      <c r="E7" s="14">
        <v>600</v>
      </c>
      <c r="F7" s="14">
        <v>15</v>
      </c>
      <c r="G7" s="14" t="s">
        <v>72</v>
      </c>
      <c r="H7" s="14">
        <v>90</v>
      </c>
      <c r="I7" s="5">
        <v>61</v>
      </c>
      <c r="J7" s="36" t="s">
        <v>61</v>
      </c>
      <c r="K7" s="36" t="s">
        <v>61</v>
      </c>
      <c r="L7" s="36" t="s">
        <v>61</v>
      </c>
      <c r="M7" s="36" t="s">
        <v>61</v>
      </c>
      <c r="N7" s="4">
        <f t="shared" si="0"/>
        <v>893</v>
      </c>
    </row>
    <row r="8" spans="1:14" ht="13.5" customHeight="1">
      <c r="A8" s="11" t="s">
        <v>30</v>
      </c>
      <c r="B8" s="14">
        <v>3004</v>
      </c>
      <c r="C8" s="14">
        <v>3483</v>
      </c>
      <c r="D8" s="14">
        <v>20</v>
      </c>
      <c r="E8" s="14">
        <v>1344</v>
      </c>
      <c r="F8" s="14">
        <v>131</v>
      </c>
      <c r="G8" s="14">
        <v>3</v>
      </c>
      <c r="H8" s="14">
        <v>1694</v>
      </c>
      <c r="I8" s="5">
        <v>1496</v>
      </c>
      <c r="J8" s="36" t="s">
        <v>61</v>
      </c>
      <c r="K8" s="36" t="s">
        <v>61</v>
      </c>
      <c r="L8" s="36" t="s">
        <v>61</v>
      </c>
      <c r="M8" s="36" t="s">
        <v>61</v>
      </c>
      <c r="N8" s="4">
        <f t="shared" si="0"/>
        <v>11175</v>
      </c>
    </row>
    <row r="9" spans="1:14" ht="13.5" customHeight="1">
      <c r="A9" s="11" t="s">
        <v>31</v>
      </c>
      <c r="B9" s="14">
        <v>137</v>
      </c>
      <c r="C9" s="14">
        <v>359</v>
      </c>
      <c r="D9" s="14" t="s">
        <v>71</v>
      </c>
      <c r="E9" s="14">
        <v>6</v>
      </c>
      <c r="F9" s="14">
        <v>44</v>
      </c>
      <c r="G9" s="14" t="s">
        <v>72</v>
      </c>
      <c r="H9" s="14">
        <v>271</v>
      </c>
      <c r="I9" s="5">
        <v>109</v>
      </c>
      <c r="J9" s="36" t="s">
        <v>61</v>
      </c>
      <c r="K9" s="36" t="s">
        <v>61</v>
      </c>
      <c r="L9" s="36" t="s">
        <v>61</v>
      </c>
      <c r="M9" s="36" t="s">
        <v>61</v>
      </c>
      <c r="N9" s="4">
        <f t="shared" si="0"/>
        <v>926</v>
      </c>
    </row>
    <row r="10" spans="1:14" ht="13.5" customHeight="1">
      <c r="A10" s="11" t="s">
        <v>5</v>
      </c>
      <c r="B10" s="14">
        <v>186</v>
      </c>
      <c r="C10" s="14">
        <v>222</v>
      </c>
      <c r="D10" s="14" t="s">
        <v>71</v>
      </c>
      <c r="E10" s="14">
        <v>1</v>
      </c>
      <c r="F10" s="14">
        <v>86</v>
      </c>
      <c r="G10" s="14" t="s">
        <v>72</v>
      </c>
      <c r="H10" s="14">
        <v>195</v>
      </c>
      <c r="I10" s="5">
        <v>171</v>
      </c>
      <c r="J10" s="36" t="s">
        <v>61</v>
      </c>
      <c r="K10" s="36" t="s">
        <v>61</v>
      </c>
      <c r="L10" s="36" t="s">
        <v>61</v>
      </c>
      <c r="M10" s="36" t="s">
        <v>61</v>
      </c>
      <c r="N10" s="4">
        <f t="shared" si="0"/>
        <v>861</v>
      </c>
    </row>
    <row r="11" spans="1:14" ht="13.5" customHeight="1">
      <c r="A11" s="11" t="s">
        <v>32</v>
      </c>
      <c r="B11" s="14">
        <v>292</v>
      </c>
      <c r="C11" s="14">
        <v>332</v>
      </c>
      <c r="D11" s="14" t="s">
        <v>71</v>
      </c>
      <c r="E11" s="14">
        <v>7</v>
      </c>
      <c r="F11" s="14" t="s">
        <v>59</v>
      </c>
      <c r="G11" s="14" t="s">
        <v>72</v>
      </c>
      <c r="H11" s="14">
        <v>24</v>
      </c>
      <c r="I11" s="5">
        <v>71</v>
      </c>
      <c r="J11" s="36" t="s">
        <v>61</v>
      </c>
      <c r="K11" s="36" t="s">
        <v>61</v>
      </c>
      <c r="L11" s="36" t="s">
        <v>61</v>
      </c>
      <c r="M11" s="36" t="s">
        <v>61</v>
      </c>
      <c r="N11" s="4">
        <f t="shared" si="0"/>
        <v>726</v>
      </c>
    </row>
    <row r="12" spans="1:14" ht="13.5" customHeight="1">
      <c r="A12" s="11" t="s">
        <v>6</v>
      </c>
      <c r="B12" s="14">
        <v>345</v>
      </c>
      <c r="C12" s="14">
        <v>522</v>
      </c>
      <c r="D12" s="14" t="s">
        <v>71</v>
      </c>
      <c r="E12" s="14">
        <v>28</v>
      </c>
      <c r="F12" s="14">
        <v>20</v>
      </c>
      <c r="G12" s="14" t="s">
        <v>72</v>
      </c>
      <c r="H12" s="14">
        <v>424</v>
      </c>
      <c r="I12" s="5">
        <v>530</v>
      </c>
      <c r="J12" s="36" t="s">
        <v>61</v>
      </c>
      <c r="K12" s="36" t="s">
        <v>61</v>
      </c>
      <c r="L12" s="36" t="s">
        <v>61</v>
      </c>
      <c r="M12" s="36" t="s">
        <v>61</v>
      </c>
      <c r="N12" s="4">
        <f t="shared" si="0"/>
        <v>1869</v>
      </c>
    </row>
    <row r="13" spans="1:14" ht="13.5" customHeight="1">
      <c r="A13" s="11" t="s">
        <v>7</v>
      </c>
      <c r="B13" s="14">
        <v>643</v>
      </c>
      <c r="C13" s="14">
        <v>326</v>
      </c>
      <c r="D13" s="14" t="s">
        <v>71</v>
      </c>
      <c r="E13" s="14" t="s">
        <v>59</v>
      </c>
      <c r="F13" s="14" t="s">
        <v>59</v>
      </c>
      <c r="G13" s="14" t="s">
        <v>72</v>
      </c>
      <c r="H13" s="14">
        <v>3</v>
      </c>
      <c r="I13" s="5" t="s">
        <v>59</v>
      </c>
      <c r="J13" s="36" t="s">
        <v>61</v>
      </c>
      <c r="K13" s="36" t="s">
        <v>61</v>
      </c>
      <c r="L13" s="36" t="s">
        <v>61</v>
      </c>
      <c r="M13" s="36" t="s">
        <v>61</v>
      </c>
      <c r="N13" s="4">
        <f t="shared" si="0"/>
        <v>972</v>
      </c>
    </row>
    <row r="14" spans="1:14" ht="13.5" customHeight="1">
      <c r="A14" s="11" t="s">
        <v>8</v>
      </c>
      <c r="B14" s="14">
        <v>71</v>
      </c>
      <c r="C14" s="14">
        <v>70</v>
      </c>
      <c r="D14" s="14" t="s">
        <v>71</v>
      </c>
      <c r="E14" s="14">
        <v>103</v>
      </c>
      <c r="F14" s="14">
        <v>131</v>
      </c>
      <c r="G14" s="14" t="s">
        <v>72</v>
      </c>
      <c r="H14" s="14">
        <v>136</v>
      </c>
      <c r="I14" s="5">
        <v>35</v>
      </c>
      <c r="J14" s="36" t="s">
        <v>61</v>
      </c>
      <c r="K14" s="36" t="s">
        <v>61</v>
      </c>
      <c r="L14" s="36" t="s">
        <v>61</v>
      </c>
      <c r="M14" s="36" t="s">
        <v>61</v>
      </c>
      <c r="N14" s="4">
        <f t="shared" si="0"/>
        <v>546</v>
      </c>
    </row>
    <row r="15" spans="1:14" ht="13.5" customHeight="1">
      <c r="A15" s="11" t="s">
        <v>9</v>
      </c>
      <c r="B15" s="14">
        <v>557</v>
      </c>
      <c r="C15" s="14">
        <v>347</v>
      </c>
      <c r="D15" s="14">
        <v>1</v>
      </c>
      <c r="E15" s="14">
        <v>214</v>
      </c>
      <c r="F15" s="14">
        <v>60</v>
      </c>
      <c r="G15" s="14" t="s">
        <v>72</v>
      </c>
      <c r="H15" s="14">
        <v>189</v>
      </c>
      <c r="I15" s="5">
        <v>219</v>
      </c>
      <c r="J15" s="36" t="s">
        <v>61</v>
      </c>
      <c r="K15" s="36">
        <v>3</v>
      </c>
      <c r="L15" s="36">
        <v>39</v>
      </c>
      <c r="M15" s="36" t="s">
        <v>61</v>
      </c>
      <c r="N15" s="4">
        <f t="shared" si="0"/>
        <v>1629</v>
      </c>
    </row>
    <row r="16" spans="1:14" ht="13.5" customHeight="1">
      <c r="A16" s="22" t="s">
        <v>33</v>
      </c>
      <c r="B16" s="23">
        <f aca="true" t="shared" si="1" ref="B16:M16">SUM(B6:B15)</f>
        <v>5651</v>
      </c>
      <c r="C16" s="23">
        <f t="shared" si="1"/>
        <v>6144</v>
      </c>
      <c r="D16" s="23">
        <f t="shared" si="1"/>
        <v>22</v>
      </c>
      <c r="E16" s="23">
        <f t="shared" si="1"/>
        <v>2620</v>
      </c>
      <c r="F16" s="23">
        <f t="shared" si="1"/>
        <v>497</v>
      </c>
      <c r="G16" s="23">
        <f t="shared" si="1"/>
        <v>3</v>
      </c>
      <c r="H16" s="23">
        <f t="shared" si="1"/>
        <v>3146</v>
      </c>
      <c r="I16" s="23">
        <f t="shared" si="1"/>
        <v>2804</v>
      </c>
      <c r="J16" s="37">
        <f t="shared" si="1"/>
        <v>0</v>
      </c>
      <c r="K16" s="37">
        <f t="shared" si="1"/>
        <v>3</v>
      </c>
      <c r="L16" s="37">
        <f t="shared" si="1"/>
        <v>39</v>
      </c>
      <c r="M16" s="37">
        <f t="shared" si="1"/>
        <v>0</v>
      </c>
      <c r="N16" s="24">
        <f t="shared" si="0"/>
        <v>20929</v>
      </c>
    </row>
    <row r="17" spans="1:14" ht="13.5" customHeight="1">
      <c r="A17" s="11" t="s">
        <v>10</v>
      </c>
      <c r="B17" s="14">
        <v>76</v>
      </c>
      <c r="C17" s="14">
        <v>171</v>
      </c>
      <c r="D17" s="14" t="s">
        <v>61</v>
      </c>
      <c r="E17" s="14">
        <v>146</v>
      </c>
      <c r="F17" s="14">
        <v>1</v>
      </c>
      <c r="G17" s="14" t="s">
        <v>61</v>
      </c>
      <c r="H17" s="14">
        <v>47</v>
      </c>
      <c r="I17" s="5">
        <v>71</v>
      </c>
      <c r="J17" s="36" t="s">
        <v>61</v>
      </c>
      <c r="K17" s="36" t="s">
        <v>61</v>
      </c>
      <c r="L17" s="36" t="s">
        <v>61</v>
      </c>
      <c r="M17" s="36" t="s">
        <v>61</v>
      </c>
      <c r="N17" s="4">
        <f t="shared" si="0"/>
        <v>512</v>
      </c>
    </row>
    <row r="18" spans="1:14" ht="13.5" customHeight="1">
      <c r="A18" s="11" t="s">
        <v>11</v>
      </c>
      <c r="B18" s="14">
        <v>5</v>
      </c>
      <c r="C18" s="14">
        <v>5</v>
      </c>
      <c r="D18" s="14" t="s">
        <v>61</v>
      </c>
      <c r="E18" s="14">
        <v>57</v>
      </c>
      <c r="F18" s="14">
        <v>59</v>
      </c>
      <c r="G18" s="14" t="s">
        <v>61</v>
      </c>
      <c r="H18" s="14">
        <v>24</v>
      </c>
      <c r="I18" s="5">
        <v>86</v>
      </c>
      <c r="J18" s="36" t="s">
        <v>61</v>
      </c>
      <c r="K18" s="36" t="s">
        <v>61</v>
      </c>
      <c r="L18" s="36" t="s">
        <v>61</v>
      </c>
      <c r="M18" s="36" t="s">
        <v>61</v>
      </c>
      <c r="N18" s="4">
        <f t="shared" si="0"/>
        <v>236</v>
      </c>
    </row>
    <row r="19" spans="1:14" ht="13.5" customHeight="1">
      <c r="A19" s="11" t="s">
        <v>12</v>
      </c>
      <c r="B19" s="14">
        <v>65</v>
      </c>
      <c r="C19" s="14">
        <v>167</v>
      </c>
      <c r="D19" s="14">
        <v>1</v>
      </c>
      <c r="E19" s="14">
        <v>32</v>
      </c>
      <c r="F19" s="14">
        <v>2</v>
      </c>
      <c r="G19" s="14" t="s">
        <v>61</v>
      </c>
      <c r="H19" s="14">
        <v>449</v>
      </c>
      <c r="I19" s="5">
        <v>391</v>
      </c>
      <c r="J19" s="36" t="s">
        <v>61</v>
      </c>
      <c r="K19" s="36" t="s">
        <v>61</v>
      </c>
      <c r="L19" s="36" t="s">
        <v>61</v>
      </c>
      <c r="M19" s="36" t="s">
        <v>61</v>
      </c>
      <c r="N19" s="4">
        <f t="shared" si="0"/>
        <v>1107</v>
      </c>
    </row>
    <row r="20" spans="1:14" ht="13.5" customHeight="1">
      <c r="A20" s="11" t="s">
        <v>13</v>
      </c>
      <c r="B20" s="14">
        <v>38</v>
      </c>
      <c r="C20" s="14">
        <v>100</v>
      </c>
      <c r="D20" s="14" t="s">
        <v>61</v>
      </c>
      <c r="E20" s="14">
        <v>22</v>
      </c>
      <c r="F20" s="14" t="s">
        <v>59</v>
      </c>
      <c r="G20" s="14" t="s">
        <v>61</v>
      </c>
      <c r="H20" s="14">
        <v>80</v>
      </c>
      <c r="I20" s="5">
        <v>99</v>
      </c>
      <c r="J20" s="36" t="s">
        <v>61</v>
      </c>
      <c r="K20" s="36" t="s">
        <v>61</v>
      </c>
      <c r="L20" s="36" t="s">
        <v>61</v>
      </c>
      <c r="M20" s="36" t="s">
        <v>61</v>
      </c>
      <c r="N20" s="4">
        <f t="shared" si="0"/>
        <v>339</v>
      </c>
    </row>
    <row r="21" spans="1:14" ht="13.5" customHeight="1">
      <c r="A21" s="11" t="s">
        <v>14</v>
      </c>
      <c r="B21" s="14">
        <v>88</v>
      </c>
      <c r="C21" s="14">
        <v>39</v>
      </c>
      <c r="D21" s="14" t="s">
        <v>61</v>
      </c>
      <c r="E21" s="14">
        <v>96</v>
      </c>
      <c r="F21" s="14" t="s">
        <v>59</v>
      </c>
      <c r="G21" s="14" t="s">
        <v>61</v>
      </c>
      <c r="H21" s="14">
        <v>98</v>
      </c>
      <c r="I21" s="5">
        <v>12</v>
      </c>
      <c r="J21" s="36" t="s">
        <v>61</v>
      </c>
      <c r="K21" s="36" t="s">
        <v>61</v>
      </c>
      <c r="L21" s="36" t="s">
        <v>61</v>
      </c>
      <c r="M21" s="36" t="s">
        <v>61</v>
      </c>
      <c r="N21" s="4">
        <f t="shared" si="0"/>
        <v>333</v>
      </c>
    </row>
    <row r="22" spans="1:14" ht="13.5" customHeight="1">
      <c r="A22" s="11" t="s">
        <v>15</v>
      </c>
      <c r="B22" s="14">
        <v>117</v>
      </c>
      <c r="C22" s="14">
        <v>188</v>
      </c>
      <c r="D22" s="14" t="s">
        <v>61</v>
      </c>
      <c r="E22" s="14" t="s">
        <v>59</v>
      </c>
      <c r="F22" s="14" t="s">
        <v>59</v>
      </c>
      <c r="G22" s="14" t="s">
        <v>61</v>
      </c>
      <c r="H22" s="14" t="s">
        <v>59</v>
      </c>
      <c r="I22" s="5">
        <v>1</v>
      </c>
      <c r="J22" s="36" t="s">
        <v>61</v>
      </c>
      <c r="K22" s="36" t="s">
        <v>61</v>
      </c>
      <c r="L22" s="36" t="s">
        <v>61</v>
      </c>
      <c r="M22" s="36" t="s">
        <v>61</v>
      </c>
      <c r="N22" s="4">
        <f t="shared" si="0"/>
        <v>306</v>
      </c>
    </row>
    <row r="23" spans="1:14" ht="13.5" customHeight="1">
      <c r="A23" s="11" t="s">
        <v>16</v>
      </c>
      <c r="B23" s="14">
        <v>41</v>
      </c>
      <c r="C23" s="14">
        <v>2</v>
      </c>
      <c r="D23" s="14" t="s">
        <v>61</v>
      </c>
      <c r="E23" s="14">
        <v>42</v>
      </c>
      <c r="F23" s="14">
        <v>21</v>
      </c>
      <c r="G23" s="14" t="s">
        <v>61</v>
      </c>
      <c r="H23" s="14">
        <v>110</v>
      </c>
      <c r="I23" s="5">
        <v>132</v>
      </c>
      <c r="J23" s="36" t="s">
        <v>61</v>
      </c>
      <c r="K23" s="36" t="s">
        <v>61</v>
      </c>
      <c r="L23" s="36" t="s">
        <v>61</v>
      </c>
      <c r="M23" s="36" t="s">
        <v>61</v>
      </c>
      <c r="N23" s="4">
        <f t="shared" si="0"/>
        <v>348</v>
      </c>
    </row>
    <row r="24" spans="1:14" ht="13.5" customHeight="1">
      <c r="A24" s="11" t="s">
        <v>17</v>
      </c>
      <c r="B24" s="14">
        <v>24</v>
      </c>
      <c r="C24" s="14">
        <v>50</v>
      </c>
      <c r="D24" s="14" t="s">
        <v>61</v>
      </c>
      <c r="E24" s="14">
        <v>31</v>
      </c>
      <c r="F24" s="14">
        <v>72</v>
      </c>
      <c r="G24" s="14" t="s">
        <v>61</v>
      </c>
      <c r="H24" s="14">
        <v>185</v>
      </c>
      <c r="I24" s="5">
        <v>167</v>
      </c>
      <c r="J24" s="36" t="s">
        <v>61</v>
      </c>
      <c r="K24" s="36" t="s">
        <v>61</v>
      </c>
      <c r="L24" s="36" t="s">
        <v>61</v>
      </c>
      <c r="M24" s="36" t="s">
        <v>61</v>
      </c>
      <c r="N24" s="4">
        <f t="shared" si="0"/>
        <v>529</v>
      </c>
    </row>
    <row r="25" spans="1:14" ht="13.5" customHeight="1">
      <c r="A25" s="11" t="s">
        <v>18</v>
      </c>
      <c r="B25" s="14">
        <v>17</v>
      </c>
      <c r="C25" s="14">
        <v>20</v>
      </c>
      <c r="D25" s="14" t="s">
        <v>61</v>
      </c>
      <c r="E25" s="14">
        <v>3</v>
      </c>
      <c r="F25" s="14">
        <v>18</v>
      </c>
      <c r="G25" s="14" t="s">
        <v>61</v>
      </c>
      <c r="H25" s="14">
        <v>19</v>
      </c>
      <c r="I25" s="5" t="s">
        <v>59</v>
      </c>
      <c r="J25" s="36" t="s">
        <v>61</v>
      </c>
      <c r="K25" s="36" t="s">
        <v>61</v>
      </c>
      <c r="L25" s="36" t="s">
        <v>61</v>
      </c>
      <c r="M25" s="36" t="s">
        <v>61</v>
      </c>
      <c r="N25" s="4">
        <f t="shared" si="0"/>
        <v>77</v>
      </c>
    </row>
    <row r="26" spans="1:14" ht="13.5" customHeight="1">
      <c r="A26" s="11" t="s">
        <v>19</v>
      </c>
      <c r="B26" s="14" t="s">
        <v>59</v>
      </c>
      <c r="C26" s="14" t="s">
        <v>59</v>
      </c>
      <c r="D26" s="14" t="s">
        <v>61</v>
      </c>
      <c r="E26" s="14" t="s">
        <v>59</v>
      </c>
      <c r="F26" s="14" t="s">
        <v>59</v>
      </c>
      <c r="G26" s="14" t="s">
        <v>61</v>
      </c>
      <c r="H26" s="14" t="s">
        <v>59</v>
      </c>
      <c r="I26" s="5" t="s">
        <v>59</v>
      </c>
      <c r="J26" s="36" t="s">
        <v>61</v>
      </c>
      <c r="K26" s="36" t="s">
        <v>61</v>
      </c>
      <c r="L26" s="36" t="s">
        <v>61</v>
      </c>
      <c r="M26" s="36" t="s">
        <v>61</v>
      </c>
      <c r="N26" s="4">
        <f t="shared" si="0"/>
        <v>0</v>
      </c>
    </row>
    <row r="27" spans="1:14" ht="13.5" customHeight="1">
      <c r="A27" s="11" t="s">
        <v>20</v>
      </c>
      <c r="B27" s="14">
        <v>206</v>
      </c>
      <c r="C27" s="14">
        <v>69</v>
      </c>
      <c r="D27" s="14" t="s">
        <v>61</v>
      </c>
      <c r="E27" s="14">
        <v>6</v>
      </c>
      <c r="F27" s="14">
        <v>313</v>
      </c>
      <c r="G27" s="14" t="s">
        <v>61</v>
      </c>
      <c r="H27" s="14">
        <v>66</v>
      </c>
      <c r="I27" s="5">
        <v>77</v>
      </c>
      <c r="J27" s="36" t="s">
        <v>61</v>
      </c>
      <c r="K27" s="36" t="s">
        <v>61</v>
      </c>
      <c r="L27" s="36" t="s">
        <v>61</v>
      </c>
      <c r="M27" s="36" t="s">
        <v>61</v>
      </c>
      <c r="N27" s="4">
        <f t="shared" si="0"/>
        <v>737</v>
      </c>
    </row>
    <row r="28" spans="1:14" ht="13.5" customHeight="1">
      <c r="A28" s="11" t="s">
        <v>21</v>
      </c>
      <c r="B28" s="14">
        <v>158</v>
      </c>
      <c r="C28" s="14">
        <v>103</v>
      </c>
      <c r="D28" s="14" t="s">
        <v>61</v>
      </c>
      <c r="E28" s="14">
        <v>3</v>
      </c>
      <c r="F28" s="14">
        <v>43</v>
      </c>
      <c r="G28" s="14" t="s">
        <v>61</v>
      </c>
      <c r="H28" s="14">
        <v>61</v>
      </c>
      <c r="I28" s="5">
        <v>74</v>
      </c>
      <c r="J28" s="36" t="s">
        <v>61</v>
      </c>
      <c r="K28" s="36" t="s">
        <v>61</v>
      </c>
      <c r="L28" s="36" t="s">
        <v>61</v>
      </c>
      <c r="M28" s="36" t="s">
        <v>61</v>
      </c>
      <c r="N28" s="4">
        <f t="shared" si="0"/>
        <v>442</v>
      </c>
    </row>
    <row r="29" spans="1:14" ht="13.5" customHeight="1">
      <c r="A29" s="11" t="s">
        <v>22</v>
      </c>
      <c r="B29" s="14">
        <v>284</v>
      </c>
      <c r="C29" s="14">
        <v>103</v>
      </c>
      <c r="D29" s="14" t="s">
        <v>61</v>
      </c>
      <c r="E29" s="14">
        <v>2</v>
      </c>
      <c r="F29" s="14">
        <v>336</v>
      </c>
      <c r="G29" s="14" t="s">
        <v>61</v>
      </c>
      <c r="H29" s="14">
        <v>132</v>
      </c>
      <c r="I29" s="5">
        <v>38</v>
      </c>
      <c r="J29" s="36" t="s">
        <v>61</v>
      </c>
      <c r="K29" s="36" t="s">
        <v>61</v>
      </c>
      <c r="L29" s="36" t="s">
        <v>61</v>
      </c>
      <c r="M29" s="36" t="s">
        <v>61</v>
      </c>
      <c r="N29" s="4">
        <f t="shared" si="0"/>
        <v>895</v>
      </c>
    </row>
    <row r="30" spans="1:14" ht="13.5" customHeight="1">
      <c r="A30" s="11" t="s">
        <v>23</v>
      </c>
      <c r="B30" s="14">
        <v>31</v>
      </c>
      <c r="C30" s="14">
        <v>62</v>
      </c>
      <c r="D30" s="14" t="s">
        <v>61</v>
      </c>
      <c r="E30" s="14">
        <v>67</v>
      </c>
      <c r="F30" s="14">
        <v>106</v>
      </c>
      <c r="G30" s="14" t="s">
        <v>61</v>
      </c>
      <c r="H30" s="14">
        <v>53</v>
      </c>
      <c r="I30" s="5">
        <v>34</v>
      </c>
      <c r="J30" s="36" t="s">
        <v>61</v>
      </c>
      <c r="K30" s="36" t="s">
        <v>61</v>
      </c>
      <c r="L30" s="36" t="s">
        <v>61</v>
      </c>
      <c r="M30" s="36" t="s">
        <v>61</v>
      </c>
      <c r="N30" s="4">
        <f t="shared" si="0"/>
        <v>353</v>
      </c>
    </row>
    <row r="31" spans="1:14" ht="13.5" customHeight="1">
      <c r="A31" s="11" t="s">
        <v>24</v>
      </c>
      <c r="B31" s="14">
        <v>29</v>
      </c>
      <c r="C31" s="14">
        <v>53</v>
      </c>
      <c r="D31" s="14" t="s">
        <v>61</v>
      </c>
      <c r="E31" s="14">
        <v>4</v>
      </c>
      <c r="F31" s="14">
        <v>124</v>
      </c>
      <c r="G31" s="14" t="s">
        <v>61</v>
      </c>
      <c r="H31" s="14">
        <v>214</v>
      </c>
      <c r="I31" s="5">
        <v>79</v>
      </c>
      <c r="J31" s="36" t="s">
        <v>61</v>
      </c>
      <c r="K31" s="36" t="s">
        <v>61</v>
      </c>
      <c r="L31" s="36" t="s">
        <v>61</v>
      </c>
      <c r="M31" s="36" t="s">
        <v>61</v>
      </c>
      <c r="N31" s="4">
        <f t="shared" si="0"/>
        <v>503</v>
      </c>
    </row>
    <row r="32" spans="1:14" ht="13.5" customHeight="1">
      <c r="A32" s="11" t="s">
        <v>25</v>
      </c>
      <c r="B32" s="14" t="s">
        <v>59</v>
      </c>
      <c r="C32" s="14" t="s">
        <v>59</v>
      </c>
      <c r="D32" s="14" t="s">
        <v>61</v>
      </c>
      <c r="E32" s="14" t="s">
        <v>59</v>
      </c>
      <c r="F32" s="14" t="s">
        <v>59</v>
      </c>
      <c r="G32" s="14" t="s">
        <v>61</v>
      </c>
      <c r="H32" s="14" t="s">
        <v>59</v>
      </c>
      <c r="I32" s="5" t="s">
        <v>59</v>
      </c>
      <c r="J32" s="36" t="s">
        <v>61</v>
      </c>
      <c r="K32" s="36" t="s">
        <v>61</v>
      </c>
      <c r="L32" s="36" t="s">
        <v>61</v>
      </c>
      <c r="M32" s="36" t="s">
        <v>61</v>
      </c>
      <c r="N32" s="4">
        <f t="shared" si="0"/>
        <v>0</v>
      </c>
    </row>
    <row r="33" spans="1:14" ht="13.5" customHeight="1">
      <c r="A33" s="11" t="s">
        <v>26</v>
      </c>
      <c r="B33" s="14">
        <v>95</v>
      </c>
      <c r="C33" s="14">
        <v>138</v>
      </c>
      <c r="D33" s="14" t="s">
        <v>61</v>
      </c>
      <c r="E33" s="14">
        <v>21</v>
      </c>
      <c r="F33" s="14">
        <v>5</v>
      </c>
      <c r="G33" s="14" t="s">
        <v>61</v>
      </c>
      <c r="H33" s="14" t="s">
        <v>72</v>
      </c>
      <c r="I33" s="5">
        <v>3</v>
      </c>
      <c r="J33" s="36" t="s">
        <v>61</v>
      </c>
      <c r="K33" s="36" t="s">
        <v>61</v>
      </c>
      <c r="L33" s="36" t="s">
        <v>61</v>
      </c>
      <c r="M33" s="36" t="s">
        <v>61</v>
      </c>
      <c r="N33" s="4">
        <f t="shared" si="0"/>
        <v>262</v>
      </c>
    </row>
    <row r="34" spans="1:14" ht="13.5" customHeight="1">
      <c r="A34" s="11" t="s">
        <v>27</v>
      </c>
      <c r="B34" s="14" t="s">
        <v>71</v>
      </c>
      <c r="C34" s="14" t="s">
        <v>71</v>
      </c>
      <c r="D34" s="14" t="s">
        <v>61</v>
      </c>
      <c r="E34" s="14" t="s">
        <v>72</v>
      </c>
      <c r="F34" s="14" t="s">
        <v>72</v>
      </c>
      <c r="G34" s="14" t="s">
        <v>61</v>
      </c>
      <c r="H34" s="14" t="s">
        <v>72</v>
      </c>
      <c r="I34" s="5" t="s">
        <v>72</v>
      </c>
      <c r="J34" s="36" t="s">
        <v>61</v>
      </c>
      <c r="K34" s="36" t="s">
        <v>61</v>
      </c>
      <c r="L34" s="36" t="s">
        <v>61</v>
      </c>
      <c r="M34" s="36" t="s">
        <v>61</v>
      </c>
      <c r="N34" s="4">
        <f t="shared" si="0"/>
        <v>0</v>
      </c>
    </row>
    <row r="35" spans="1:14" ht="13.5" customHeight="1">
      <c r="A35" s="25" t="s">
        <v>34</v>
      </c>
      <c r="B35" s="26">
        <f aca="true" t="shared" si="2" ref="B35:M35">SUM(B17:B34)</f>
        <v>1274</v>
      </c>
      <c r="C35" s="26">
        <f t="shared" si="2"/>
        <v>1270</v>
      </c>
      <c r="D35" s="26">
        <f t="shared" si="2"/>
        <v>1</v>
      </c>
      <c r="E35" s="26">
        <f t="shared" si="2"/>
        <v>532</v>
      </c>
      <c r="F35" s="26">
        <f t="shared" si="2"/>
        <v>1100</v>
      </c>
      <c r="G35" s="26">
        <f t="shared" si="2"/>
        <v>0</v>
      </c>
      <c r="H35" s="26">
        <f t="shared" si="2"/>
        <v>1538</v>
      </c>
      <c r="I35" s="26">
        <f t="shared" si="2"/>
        <v>1264</v>
      </c>
      <c r="J35" s="38">
        <f t="shared" si="2"/>
        <v>0</v>
      </c>
      <c r="K35" s="38">
        <f t="shared" si="2"/>
        <v>0</v>
      </c>
      <c r="L35" s="38">
        <f t="shared" si="2"/>
        <v>0</v>
      </c>
      <c r="M35" s="38">
        <f t="shared" si="2"/>
        <v>0</v>
      </c>
      <c r="N35" s="27">
        <f t="shared" si="0"/>
        <v>6979</v>
      </c>
    </row>
    <row r="36" spans="1:14" ht="18" customHeight="1">
      <c r="A36" s="8" t="s">
        <v>28</v>
      </c>
      <c r="B36" s="16">
        <f aca="true" t="shared" si="3" ref="B36:M36">SUM(B35,B16)</f>
        <v>6925</v>
      </c>
      <c r="C36" s="16">
        <f t="shared" si="3"/>
        <v>7414</v>
      </c>
      <c r="D36" s="16">
        <f t="shared" si="3"/>
        <v>23</v>
      </c>
      <c r="E36" s="16">
        <f t="shared" si="3"/>
        <v>3152</v>
      </c>
      <c r="F36" s="16">
        <f t="shared" si="3"/>
        <v>1597</v>
      </c>
      <c r="G36" s="16">
        <f t="shared" si="3"/>
        <v>3</v>
      </c>
      <c r="H36" s="16">
        <f t="shared" si="3"/>
        <v>4684</v>
      </c>
      <c r="I36" s="6">
        <f t="shared" si="3"/>
        <v>4068</v>
      </c>
      <c r="J36" s="39">
        <f t="shared" si="3"/>
        <v>0</v>
      </c>
      <c r="K36" s="39">
        <f t="shared" si="3"/>
        <v>3</v>
      </c>
      <c r="L36" s="39">
        <f t="shared" si="3"/>
        <v>39</v>
      </c>
      <c r="M36" s="39">
        <f t="shared" si="3"/>
        <v>0</v>
      </c>
      <c r="N36" s="19">
        <f t="shared" si="0"/>
        <v>27908</v>
      </c>
    </row>
    <row r="37" spans="1:14" ht="18" customHeight="1">
      <c r="A37" s="12" t="s">
        <v>0</v>
      </c>
      <c r="B37" s="15">
        <v>16710</v>
      </c>
      <c r="C37" s="15">
        <v>19348</v>
      </c>
      <c r="D37" s="15">
        <v>41</v>
      </c>
      <c r="E37" s="15">
        <v>15298</v>
      </c>
      <c r="F37" s="15">
        <v>16332</v>
      </c>
      <c r="G37" s="15">
        <v>30</v>
      </c>
      <c r="H37" s="15">
        <v>9093</v>
      </c>
      <c r="I37" s="17">
        <v>10169</v>
      </c>
      <c r="J37" s="40">
        <v>3</v>
      </c>
      <c r="K37" s="40">
        <v>60</v>
      </c>
      <c r="L37" s="40">
        <v>863</v>
      </c>
      <c r="M37" s="5">
        <v>10</v>
      </c>
      <c r="N37" s="4">
        <f t="shared" si="0"/>
        <v>87957</v>
      </c>
    </row>
    <row r="38" spans="1:14" ht="18" customHeight="1">
      <c r="A38" s="13" t="s">
        <v>38</v>
      </c>
      <c r="B38" s="7">
        <f aca="true" t="shared" si="4" ref="B38:N38">B36/B37</f>
        <v>0.4144225014961101</v>
      </c>
      <c r="C38" s="7">
        <f t="shared" si="4"/>
        <v>0.3831920611949555</v>
      </c>
      <c r="D38" s="7">
        <f t="shared" si="4"/>
        <v>0.5609756097560976</v>
      </c>
      <c r="E38" s="7">
        <f t="shared" si="4"/>
        <v>0.20604000522944177</v>
      </c>
      <c r="F38" s="7">
        <f t="shared" si="4"/>
        <v>0.09778349253000244</v>
      </c>
      <c r="G38" s="7">
        <f t="shared" si="4"/>
        <v>0.1</v>
      </c>
      <c r="H38" s="7">
        <f t="shared" si="4"/>
        <v>0.5151215220499286</v>
      </c>
      <c r="I38" s="7">
        <f t="shared" si="4"/>
        <v>0.40003933523453633</v>
      </c>
      <c r="J38" s="41">
        <f t="shared" si="4"/>
        <v>0</v>
      </c>
      <c r="K38" s="41">
        <f t="shared" si="4"/>
        <v>0.05</v>
      </c>
      <c r="L38" s="41">
        <f t="shared" si="4"/>
        <v>0.04519119351100811</v>
      </c>
      <c r="M38" s="7">
        <f t="shared" si="4"/>
        <v>0</v>
      </c>
      <c r="N38" s="20">
        <f t="shared" si="4"/>
        <v>0.31729140375410714</v>
      </c>
    </row>
    <row r="40" ht="13.5">
      <c r="A40" s="1" t="s">
        <v>76</v>
      </c>
    </row>
  </sheetData>
  <sheetProtection/>
  <mergeCells count="6">
    <mergeCell ref="A3:A4"/>
    <mergeCell ref="B3:D3"/>
    <mergeCell ref="E3:G3"/>
    <mergeCell ref="H3:J3"/>
    <mergeCell ref="K3:M3"/>
    <mergeCell ref="N3:N4"/>
  </mergeCells>
  <printOptions/>
  <pageMargins left="0.7874015748031497" right="0.7874015748031497" top="0.3937007874015748" bottom="0" header="0.5118110236220472" footer="0.5118110236220472"/>
  <pageSetup horizontalDpi="300" verticalDpi="300" orientation="landscape" paperSize="9" scale="10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N40"/>
  <sheetViews>
    <sheetView zoomScale="110" zoomScaleNormal="110" zoomScalePageLayoutView="0" workbookViewId="0" topLeftCell="A1">
      <pane xSplit="1" ySplit="4" topLeftCell="B8" activePane="bottomRight" state="frozen"/>
      <selection pane="topLeft" activeCell="D47" sqref="D47"/>
      <selection pane="topRight" activeCell="D47" sqref="D47"/>
      <selection pane="bottomLeft" activeCell="D47" sqref="D47"/>
      <selection pane="bottomRight" activeCell="D47" sqref="D47"/>
    </sheetView>
  </sheetViews>
  <sheetFormatPr defaultColWidth="9.00390625" defaultRowHeight="13.5"/>
  <cols>
    <col min="1" max="1" width="10.625" style="1" customWidth="1"/>
    <col min="2" max="13" width="8.625" style="1" customWidth="1"/>
    <col min="14" max="14" width="9.625" style="1" customWidth="1"/>
    <col min="15" max="16384" width="9.00390625" style="1" customWidth="1"/>
  </cols>
  <sheetData>
    <row r="1" spans="1:5" ht="15" customHeight="1">
      <c r="A1" s="3" t="s">
        <v>1</v>
      </c>
      <c r="C1" s="2" t="s">
        <v>58</v>
      </c>
      <c r="D1" s="3" t="s">
        <v>54</v>
      </c>
      <c r="E1" s="1" t="s">
        <v>75</v>
      </c>
    </row>
    <row r="2" ht="12.75" customHeight="1"/>
    <row r="3" spans="1:14" ht="18" customHeight="1">
      <c r="A3" s="44" t="s">
        <v>40</v>
      </c>
      <c r="B3" s="46" t="s">
        <v>43</v>
      </c>
      <c r="C3" s="47"/>
      <c r="D3" s="48"/>
      <c r="E3" s="46" t="s">
        <v>44</v>
      </c>
      <c r="F3" s="47"/>
      <c r="G3" s="48"/>
      <c r="H3" s="49" t="s">
        <v>41</v>
      </c>
      <c r="I3" s="50"/>
      <c r="J3" s="50"/>
      <c r="K3" s="46" t="s">
        <v>42</v>
      </c>
      <c r="L3" s="47"/>
      <c r="M3" s="47"/>
      <c r="N3" s="51" t="s">
        <v>28</v>
      </c>
    </row>
    <row r="4" spans="1:14" ht="18" customHeight="1">
      <c r="A4" s="45"/>
      <c r="B4" s="18" t="s">
        <v>45</v>
      </c>
      <c r="C4" s="18" t="s">
        <v>46</v>
      </c>
      <c r="D4" s="18" t="s">
        <v>47</v>
      </c>
      <c r="E4" s="18" t="s">
        <v>45</v>
      </c>
      <c r="F4" s="18" t="s">
        <v>46</v>
      </c>
      <c r="G4" s="18" t="s">
        <v>47</v>
      </c>
      <c r="H4" s="18" t="s">
        <v>45</v>
      </c>
      <c r="I4" s="18" t="s">
        <v>46</v>
      </c>
      <c r="J4" s="18" t="s">
        <v>68</v>
      </c>
      <c r="K4" s="18" t="s">
        <v>45</v>
      </c>
      <c r="L4" s="18" t="s">
        <v>46</v>
      </c>
      <c r="M4" s="18" t="s">
        <v>47</v>
      </c>
      <c r="N4" s="52"/>
    </row>
    <row r="5" spans="1:13" ht="12.75" customHeight="1">
      <c r="A5" s="9" t="s">
        <v>3</v>
      </c>
      <c r="B5" s="10"/>
      <c r="C5" s="10"/>
      <c r="D5" s="10"/>
      <c r="E5" s="10"/>
      <c r="F5" s="10"/>
      <c r="G5" s="10"/>
      <c r="H5" s="10"/>
      <c r="I5" s="10"/>
      <c r="J5" s="35"/>
      <c r="K5" s="35"/>
      <c r="L5" s="35"/>
      <c r="M5" s="35"/>
    </row>
    <row r="6" spans="1:14" ht="13.5" customHeight="1">
      <c r="A6" s="11" t="s">
        <v>29</v>
      </c>
      <c r="B6" s="14">
        <v>439</v>
      </c>
      <c r="C6" s="14">
        <v>677</v>
      </c>
      <c r="D6" s="14" t="s">
        <v>73</v>
      </c>
      <c r="E6" s="14">
        <v>316</v>
      </c>
      <c r="F6" s="14">
        <v>11</v>
      </c>
      <c r="G6" s="14" t="s">
        <v>73</v>
      </c>
      <c r="H6" s="14">
        <v>136</v>
      </c>
      <c r="I6" s="5">
        <v>137</v>
      </c>
      <c r="J6" s="36" t="s">
        <v>73</v>
      </c>
      <c r="K6" s="36" t="s">
        <v>73</v>
      </c>
      <c r="L6" s="36" t="s">
        <v>73</v>
      </c>
      <c r="M6" s="36" t="s">
        <v>73</v>
      </c>
      <c r="N6" s="4">
        <f aca="true" t="shared" si="0" ref="N6:N37">SUM(B6:M6)</f>
        <v>1716</v>
      </c>
    </row>
    <row r="7" spans="1:14" ht="13.5" customHeight="1">
      <c r="A7" s="11" t="s">
        <v>4</v>
      </c>
      <c r="B7" s="14">
        <v>91</v>
      </c>
      <c r="C7" s="14">
        <v>75</v>
      </c>
      <c r="D7" s="14" t="s">
        <v>73</v>
      </c>
      <c r="E7" s="14">
        <v>614</v>
      </c>
      <c r="F7" s="14">
        <v>35</v>
      </c>
      <c r="G7" s="14" t="s">
        <v>73</v>
      </c>
      <c r="H7" s="14">
        <v>135</v>
      </c>
      <c r="I7" s="5">
        <v>117</v>
      </c>
      <c r="J7" s="36" t="s">
        <v>73</v>
      </c>
      <c r="K7" s="36" t="s">
        <v>73</v>
      </c>
      <c r="L7" s="36" t="s">
        <v>73</v>
      </c>
      <c r="M7" s="36" t="s">
        <v>73</v>
      </c>
      <c r="N7" s="4">
        <f t="shared" si="0"/>
        <v>1067</v>
      </c>
    </row>
    <row r="8" spans="1:14" ht="13.5" customHeight="1">
      <c r="A8" s="11" t="s">
        <v>30</v>
      </c>
      <c r="B8" s="14">
        <v>3490</v>
      </c>
      <c r="C8" s="14">
        <v>4254</v>
      </c>
      <c r="D8" s="14">
        <v>9</v>
      </c>
      <c r="E8" s="14">
        <v>1306</v>
      </c>
      <c r="F8" s="14">
        <v>232</v>
      </c>
      <c r="G8" s="14">
        <v>1</v>
      </c>
      <c r="H8" s="14">
        <v>1724</v>
      </c>
      <c r="I8" s="5">
        <v>1719</v>
      </c>
      <c r="J8" s="36" t="s">
        <v>73</v>
      </c>
      <c r="K8" s="36" t="s">
        <v>73</v>
      </c>
      <c r="L8" s="36" t="s">
        <v>73</v>
      </c>
      <c r="M8" s="36" t="s">
        <v>73</v>
      </c>
      <c r="N8" s="4">
        <f t="shared" si="0"/>
        <v>12735</v>
      </c>
    </row>
    <row r="9" spans="1:14" ht="13.5" customHeight="1">
      <c r="A9" s="11" t="s">
        <v>31</v>
      </c>
      <c r="B9" s="14">
        <v>203</v>
      </c>
      <c r="C9" s="14">
        <v>414</v>
      </c>
      <c r="D9" s="14" t="s">
        <v>73</v>
      </c>
      <c r="E9" s="14">
        <v>3</v>
      </c>
      <c r="F9" s="14">
        <v>35</v>
      </c>
      <c r="G9" s="14" t="s">
        <v>73</v>
      </c>
      <c r="H9" s="14">
        <v>320</v>
      </c>
      <c r="I9" s="5">
        <v>189</v>
      </c>
      <c r="J9" s="36" t="s">
        <v>73</v>
      </c>
      <c r="K9" s="36" t="s">
        <v>73</v>
      </c>
      <c r="L9" s="36" t="s">
        <v>73</v>
      </c>
      <c r="M9" s="36" t="s">
        <v>73</v>
      </c>
      <c r="N9" s="4">
        <f t="shared" si="0"/>
        <v>1164</v>
      </c>
    </row>
    <row r="10" spans="1:14" ht="13.5" customHeight="1">
      <c r="A10" s="11" t="s">
        <v>5</v>
      </c>
      <c r="B10" s="14">
        <v>227</v>
      </c>
      <c r="C10" s="14">
        <v>224</v>
      </c>
      <c r="D10" s="14" t="s">
        <v>73</v>
      </c>
      <c r="E10" s="14">
        <v>1</v>
      </c>
      <c r="F10" s="14">
        <v>101</v>
      </c>
      <c r="G10" s="14" t="s">
        <v>73</v>
      </c>
      <c r="H10" s="14">
        <v>192</v>
      </c>
      <c r="I10" s="5">
        <v>204</v>
      </c>
      <c r="J10" s="36" t="s">
        <v>73</v>
      </c>
      <c r="K10" s="36" t="s">
        <v>73</v>
      </c>
      <c r="L10" s="36" t="s">
        <v>73</v>
      </c>
      <c r="M10" s="36" t="s">
        <v>73</v>
      </c>
      <c r="N10" s="4">
        <f t="shared" si="0"/>
        <v>949</v>
      </c>
    </row>
    <row r="11" spans="1:14" ht="13.5" customHeight="1">
      <c r="A11" s="11" t="s">
        <v>32</v>
      </c>
      <c r="B11" s="14">
        <v>369</v>
      </c>
      <c r="C11" s="14">
        <v>385</v>
      </c>
      <c r="D11" s="14" t="s">
        <v>73</v>
      </c>
      <c r="E11" s="14">
        <v>11</v>
      </c>
      <c r="F11" s="14">
        <v>4</v>
      </c>
      <c r="G11" s="14" t="s">
        <v>73</v>
      </c>
      <c r="H11" s="14">
        <v>63</v>
      </c>
      <c r="I11" s="5">
        <v>69</v>
      </c>
      <c r="J11" s="36" t="s">
        <v>73</v>
      </c>
      <c r="K11" s="36">
        <v>1</v>
      </c>
      <c r="L11" s="36" t="s">
        <v>73</v>
      </c>
      <c r="M11" s="36" t="s">
        <v>73</v>
      </c>
      <c r="N11" s="4">
        <f t="shared" si="0"/>
        <v>902</v>
      </c>
    </row>
    <row r="12" spans="1:14" ht="13.5" customHeight="1">
      <c r="A12" s="11" t="s">
        <v>6</v>
      </c>
      <c r="B12" s="14">
        <v>361</v>
      </c>
      <c r="C12" s="14">
        <v>713</v>
      </c>
      <c r="D12" s="14" t="s">
        <v>73</v>
      </c>
      <c r="E12" s="14">
        <v>19</v>
      </c>
      <c r="F12" s="14">
        <v>28</v>
      </c>
      <c r="G12" s="14" t="s">
        <v>73</v>
      </c>
      <c r="H12" s="14">
        <v>524</v>
      </c>
      <c r="I12" s="5">
        <v>555</v>
      </c>
      <c r="J12" s="36" t="s">
        <v>73</v>
      </c>
      <c r="K12" s="36" t="s">
        <v>73</v>
      </c>
      <c r="L12" s="36" t="s">
        <v>73</v>
      </c>
      <c r="M12" s="36" t="s">
        <v>73</v>
      </c>
      <c r="N12" s="4">
        <f t="shared" si="0"/>
        <v>2200</v>
      </c>
    </row>
    <row r="13" spans="1:14" ht="13.5" customHeight="1">
      <c r="A13" s="11" t="s">
        <v>7</v>
      </c>
      <c r="B13" s="14">
        <v>761</v>
      </c>
      <c r="C13" s="14">
        <v>481</v>
      </c>
      <c r="D13" s="14" t="s">
        <v>73</v>
      </c>
      <c r="E13" s="14" t="s">
        <v>59</v>
      </c>
      <c r="F13" s="14" t="s">
        <v>59</v>
      </c>
      <c r="G13" s="14" t="s">
        <v>73</v>
      </c>
      <c r="H13" s="14">
        <v>3</v>
      </c>
      <c r="I13" s="5" t="s">
        <v>59</v>
      </c>
      <c r="J13" s="36" t="s">
        <v>73</v>
      </c>
      <c r="K13" s="36" t="s">
        <v>73</v>
      </c>
      <c r="L13" s="36" t="s">
        <v>73</v>
      </c>
      <c r="M13" s="36" t="s">
        <v>73</v>
      </c>
      <c r="N13" s="4">
        <f t="shared" si="0"/>
        <v>1245</v>
      </c>
    </row>
    <row r="14" spans="1:14" ht="13.5" customHeight="1">
      <c r="A14" s="11" t="s">
        <v>8</v>
      </c>
      <c r="B14" s="14">
        <v>102</v>
      </c>
      <c r="C14" s="14">
        <v>89</v>
      </c>
      <c r="D14" s="14" t="s">
        <v>73</v>
      </c>
      <c r="E14" s="14">
        <v>119</v>
      </c>
      <c r="F14" s="14">
        <v>142</v>
      </c>
      <c r="G14" s="14" t="s">
        <v>73</v>
      </c>
      <c r="H14" s="14">
        <v>161</v>
      </c>
      <c r="I14" s="5">
        <v>39</v>
      </c>
      <c r="J14" s="36" t="s">
        <v>73</v>
      </c>
      <c r="K14" s="36" t="s">
        <v>73</v>
      </c>
      <c r="L14" s="36" t="s">
        <v>73</v>
      </c>
      <c r="M14" s="36" t="s">
        <v>73</v>
      </c>
      <c r="N14" s="4">
        <f t="shared" si="0"/>
        <v>652</v>
      </c>
    </row>
    <row r="15" spans="1:14" ht="13.5" customHeight="1">
      <c r="A15" s="11" t="s">
        <v>9</v>
      </c>
      <c r="B15" s="14">
        <v>752</v>
      </c>
      <c r="C15" s="14">
        <v>661</v>
      </c>
      <c r="D15" s="14" t="s">
        <v>73</v>
      </c>
      <c r="E15" s="14">
        <v>209</v>
      </c>
      <c r="F15" s="14">
        <v>72</v>
      </c>
      <c r="G15" s="14" t="s">
        <v>73</v>
      </c>
      <c r="H15" s="14">
        <v>222</v>
      </c>
      <c r="I15" s="5">
        <v>289</v>
      </c>
      <c r="J15" s="36" t="s">
        <v>73</v>
      </c>
      <c r="K15" s="36">
        <v>5</v>
      </c>
      <c r="L15" s="36">
        <v>39</v>
      </c>
      <c r="M15" s="36" t="s">
        <v>73</v>
      </c>
      <c r="N15" s="4">
        <f t="shared" si="0"/>
        <v>2249</v>
      </c>
    </row>
    <row r="16" spans="1:14" ht="13.5" customHeight="1">
      <c r="A16" s="22" t="s">
        <v>33</v>
      </c>
      <c r="B16" s="23">
        <f aca="true" t="shared" si="1" ref="B16:M16">SUM(B6:B15)</f>
        <v>6795</v>
      </c>
      <c r="C16" s="23">
        <f t="shared" si="1"/>
        <v>7973</v>
      </c>
      <c r="D16" s="23">
        <f t="shared" si="1"/>
        <v>9</v>
      </c>
      <c r="E16" s="23">
        <f t="shared" si="1"/>
        <v>2598</v>
      </c>
      <c r="F16" s="23">
        <f t="shared" si="1"/>
        <v>660</v>
      </c>
      <c r="G16" s="23">
        <f t="shared" si="1"/>
        <v>1</v>
      </c>
      <c r="H16" s="23">
        <f t="shared" si="1"/>
        <v>3480</v>
      </c>
      <c r="I16" s="23">
        <f t="shared" si="1"/>
        <v>3318</v>
      </c>
      <c r="J16" s="37">
        <f t="shared" si="1"/>
        <v>0</v>
      </c>
      <c r="K16" s="37">
        <f t="shared" si="1"/>
        <v>6</v>
      </c>
      <c r="L16" s="37">
        <f t="shared" si="1"/>
        <v>39</v>
      </c>
      <c r="M16" s="37">
        <f t="shared" si="1"/>
        <v>0</v>
      </c>
      <c r="N16" s="24">
        <f t="shared" si="0"/>
        <v>24879</v>
      </c>
    </row>
    <row r="17" spans="1:14" ht="13.5" customHeight="1">
      <c r="A17" s="11" t="s">
        <v>10</v>
      </c>
      <c r="B17" s="14">
        <v>98</v>
      </c>
      <c r="C17" s="14">
        <v>255</v>
      </c>
      <c r="D17" s="14" t="s">
        <v>73</v>
      </c>
      <c r="E17" s="14">
        <v>193</v>
      </c>
      <c r="F17" s="14">
        <v>1</v>
      </c>
      <c r="G17" s="14" t="s">
        <v>73</v>
      </c>
      <c r="H17" s="14">
        <v>65</v>
      </c>
      <c r="I17" s="5">
        <v>76</v>
      </c>
      <c r="J17" s="36" t="s">
        <v>73</v>
      </c>
      <c r="K17" s="36" t="s">
        <v>73</v>
      </c>
      <c r="L17" s="36" t="s">
        <v>73</v>
      </c>
      <c r="M17" s="36" t="s">
        <v>73</v>
      </c>
      <c r="N17" s="4">
        <f t="shared" si="0"/>
        <v>688</v>
      </c>
    </row>
    <row r="18" spans="1:14" ht="13.5" customHeight="1">
      <c r="A18" s="11" t="s">
        <v>11</v>
      </c>
      <c r="B18" s="14">
        <v>54</v>
      </c>
      <c r="C18" s="14">
        <v>10</v>
      </c>
      <c r="D18" s="14" t="s">
        <v>73</v>
      </c>
      <c r="E18" s="14">
        <v>42</v>
      </c>
      <c r="F18" s="14">
        <v>73</v>
      </c>
      <c r="G18" s="14" t="s">
        <v>73</v>
      </c>
      <c r="H18" s="14">
        <v>28</v>
      </c>
      <c r="I18" s="5">
        <v>75</v>
      </c>
      <c r="J18" s="36" t="s">
        <v>73</v>
      </c>
      <c r="K18" s="36" t="s">
        <v>73</v>
      </c>
      <c r="L18" s="36" t="s">
        <v>73</v>
      </c>
      <c r="M18" s="36" t="s">
        <v>73</v>
      </c>
      <c r="N18" s="4">
        <f t="shared" si="0"/>
        <v>282</v>
      </c>
    </row>
    <row r="19" spans="1:14" ht="13.5" customHeight="1">
      <c r="A19" s="11" t="s">
        <v>12</v>
      </c>
      <c r="B19" s="14">
        <v>62</v>
      </c>
      <c r="C19" s="14">
        <v>315</v>
      </c>
      <c r="D19" s="14" t="s">
        <v>73</v>
      </c>
      <c r="E19" s="14">
        <v>24</v>
      </c>
      <c r="F19" s="14" t="s">
        <v>73</v>
      </c>
      <c r="G19" s="14" t="s">
        <v>73</v>
      </c>
      <c r="H19" s="14">
        <v>466</v>
      </c>
      <c r="I19" s="5">
        <v>585</v>
      </c>
      <c r="J19" s="36" t="s">
        <v>73</v>
      </c>
      <c r="K19" s="36" t="s">
        <v>73</v>
      </c>
      <c r="L19" s="36" t="s">
        <v>73</v>
      </c>
      <c r="M19" s="36" t="s">
        <v>73</v>
      </c>
      <c r="N19" s="4">
        <f t="shared" si="0"/>
        <v>1452</v>
      </c>
    </row>
    <row r="20" spans="1:14" ht="13.5" customHeight="1">
      <c r="A20" s="11" t="s">
        <v>13</v>
      </c>
      <c r="B20" s="14">
        <v>67</v>
      </c>
      <c r="C20" s="14">
        <v>123</v>
      </c>
      <c r="D20" s="14" t="s">
        <v>73</v>
      </c>
      <c r="E20" s="14">
        <v>58</v>
      </c>
      <c r="F20" s="14">
        <v>1</v>
      </c>
      <c r="G20" s="14" t="s">
        <v>73</v>
      </c>
      <c r="H20" s="14">
        <v>99</v>
      </c>
      <c r="I20" s="5">
        <v>87</v>
      </c>
      <c r="J20" s="36" t="s">
        <v>73</v>
      </c>
      <c r="K20" s="36" t="s">
        <v>73</v>
      </c>
      <c r="L20" s="36" t="s">
        <v>73</v>
      </c>
      <c r="M20" s="36" t="s">
        <v>73</v>
      </c>
      <c r="N20" s="4">
        <f t="shared" si="0"/>
        <v>435</v>
      </c>
    </row>
    <row r="21" spans="1:14" ht="13.5" customHeight="1">
      <c r="A21" s="11" t="s">
        <v>14</v>
      </c>
      <c r="B21" s="14">
        <v>89</v>
      </c>
      <c r="C21" s="14">
        <v>57</v>
      </c>
      <c r="D21" s="14" t="s">
        <v>73</v>
      </c>
      <c r="E21" s="14">
        <v>101</v>
      </c>
      <c r="F21" s="14" t="s">
        <v>59</v>
      </c>
      <c r="G21" s="14" t="s">
        <v>73</v>
      </c>
      <c r="H21" s="14">
        <v>112</v>
      </c>
      <c r="I21" s="5">
        <v>7</v>
      </c>
      <c r="J21" s="36" t="s">
        <v>73</v>
      </c>
      <c r="K21" s="36" t="s">
        <v>73</v>
      </c>
      <c r="L21" s="36" t="s">
        <v>73</v>
      </c>
      <c r="M21" s="36" t="s">
        <v>73</v>
      </c>
      <c r="N21" s="4">
        <f t="shared" si="0"/>
        <v>366</v>
      </c>
    </row>
    <row r="22" spans="1:14" ht="13.5" customHeight="1">
      <c r="A22" s="11" t="s">
        <v>15</v>
      </c>
      <c r="B22" s="14">
        <v>164</v>
      </c>
      <c r="C22" s="14">
        <v>237</v>
      </c>
      <c r="D22" s="14" t="s">
        <v>73</v>
      </c>
      <c r="E22" s="14" t="s">
        <v>59</v>
      </c>
      <c r="F22" s="14">
        <v>1</v>
      </c>
      <c r="G22" s="14" t="s">
        <v>73</v>
      </c>
      <c r="H22" s="14">
        <v>2</v>
      </c>
      <c r="I22" s="5">
        <v>2</v>
      </c>
      <c r="J22" s="36" t="s">
        <v>73</v>
      </c>
      <c r="K22" s="36" t="s">
        <v>73</v>
      </c>
      <c r="L22" s="36" t="s">
        <v>73</v>
      </c>
      <c r="M22" s="36" t="s">
        <v>73</v>
      </c>
      <c r="N22" s="4">
        <f t="shared" si="0"/>
        <v>406</v>
      </c>
    </row>
    <row r="23" spans="1:14" ht="13.5" customHeight="1">
      <c r="A23" s="11" t="s">
        <v>16</v>
      </c>
      <c r="B23" s="14">
        <v>64</v>
      </c>
      <c r="C23" s="14">
        <v>4</v>
      </c>
      <c r="D23" s="14" t="s">
        <v>73</v>
      </c>
      <c r="E23" s="14">
        <v>36</v>
      </c>
      <c r="F23" s="14">
        <v>19</v>
      </c>
      <c r="G23" s="14" t="s">
        <v>73</v>
      </c>
      <c r="H23" s="14">
        <v>82</v>
      </c>
      <c r="I23" s="5">
        <v>154</v>
      </c>
      <c r="J23" s="36" t="s">
        <v>73</v>
      </c>
      <c r="K23" s="36" t="s">
        <v>73</v>
      </c>
      <c r="L23" s="36" t="s">
        <v>73</v>
      </c>
      <c r="M23" s="36" t="s">
        <v>73</v>
      </c>
      <c r="N23" s="4">
        <f t="shared" si="0"/>
        <v>359</v>
      </c>
    </row>
    <row r="24" spans="1:14" ht="13.5" customHeight="1">
      <c r="A24" s="11" t="s">
        <v>17</v>
      </c>
      <c r="B24" s="14">
        <v>22</v>
      </c>
      <c r="C24" s="14">
        <v>49</v>
      </c>
      <c r="D24" s="14" t="s">
        <v>73</v>
      </c>
      <c r="E24" s="14">
        <v>22</v>
      </c>
      <c r="F24" s="14">
        <v>94</v>
      </c>
      <c r="G24" s="14" t="s">
        <v>73</v>
      </c>
      <c r="H24" s="14">
        <v>181</v>
      </c>
      <c r="I24" s="5">
        <v>190</v>
      </c>
      <c r="J24" s="36" t="s">
        <v>73</v>
      </c>
      <c r="K24" s="36" t="s">
        <v>73</v>
      </c>
      <c r="L24" s="36" t="s">
        <v>73</v>
      </c>
      <c r="M24" s="36" t="s">
        <v>73</v>
      </c>
      <c r="N24" s="4">
        <f t="shared" si="0"/>
        <v>558</v>
      </c>
    </row>
    <row r="25" spans="1:14" ht="13.5" customHeight="1">
      <c r="A25" s="11" t="s">
        <v>18</v>
      </c>
      <c r="B25" s="14">
        <v>43</v>
      </c>
      <c r="C25" s="14">
        <v>31</v>
      </c>
      <c r="D25" s="14" t="s">
        <v>73</v>
      </c>
      <c r="E25" s="14">
        <v>6</v>
      </c>
      <c r="F25" s="14">
        <v>17</v>
      </c>
      <c r="G25" s="14" t="s">
        <v>73</v>
      </c>
      <c r="H25" s="14">
        <v>30</v>
      </c>
      <c r="I25" s="5" t="s">
        <v>59</v>
      </c>
      <c r="J25" s="36" t="s">
        <v>73</v>
      </c>
      <c r="K25" s="36" t="s">
        <v>73</v>
      </c>
      <c r="L25" s="36" t="s">
        <v>73</v>
      </c>
      <c r="M25" s="36" t="s">
        <v>73</v>
      </c>
      <c r="N25" s="4">
        <f t="shared" si="0"/>
        <v>127</v>
      </c>
    </row>
    <row r="26" spans="1:14" ht="13.5" customHeight="1">
      <c r="A26" s="11" t="s">
        <v>19</v>
      </c>
      <c r="B26" s="14" t="s">
        <v>59</v>
      </c>
      <c r="C26" s="14" t="s">
        <v>59</v>
      </c>
      <c r="D26" s="14" t="s">
        <v>73</v>
      </c>
      <c r="E26" s="14" t="s">
        <v>59</v>
      </c>
      <c r="F26" s="14" t="s">
        <v>59</v>
      </c>
      <c r="G26" s="14" t="s">
        <v>73</v>
      </c>
      <c r="H26" s="14" t="s">
        <v>59</v>
      </c>
      <c r="I26" s="5" t="s">
        <v>59</v>
      </c>
      <c r="J26" s="36" t="s">
        <v>73</v>
      </c>
      <c r="K26" s="36" t="s">
        <v>73</v>
      </c>
      <c r="L26" s="36" t="s">
        <v>73</v>
      </c>
      <c r="M26" s="36" t="s">
        <v>73</v>
      </c>
      <c r="N26" s="4">
        <f t="shared" si="0"/>
        <v>0</v>
      </c>
    </row>
    <row r="27" spans="1:14" ht="13.5" customHeight="1">
      <c r="A27" s="11" t="s">
        <v>20</v>
      </c>
      <c r="B27" s="14">
        <v>207</v>
      </c>
      <c r="C27" s="14">
        <v>87</v>
      </c>
      <c r="D27" s="14" t="s">
        <v>73</v>
      </c>
      <c r="E27" s="14">
        <v>5</v>
      </c>
      <c r="F27" s="14">
        <v>341</v>
      </c>
      <c r="G27" s="14" t="s">
        <v>73</v>
      </c>
      <c r="H27" s="14">
        <v>65</v>
      </c>
      <c r="I27" s="5">
        <v>102</v>
      </c>
      <c r="J27" s="36" t="s">
        <v>73</v>
      </c>
      <c r="K27" s="36" t="s">
        <v>73</v>
      </c>
      <c r="L27" s="36" t="s">
        <v>73</v>
      </c>
      <c r="M27" s="36" t="s">
        <v>73</v>
      </c>
      <c r="N27" s="4">
        <f t="shared" si="0"/>
        <v>807</v>
      </c>
    </row>
    <row r="28" spans="1:14" ht="13.5" customHeight="1">
      <c r="A28" s="11" t="s">
        <v>21</v>
      </c>
      <c r="B28" s="14">
        <v>189</v>
      </c>
      <c r="C28" s="14">
        <v>256</v>
      </c>
      <c r="D28" s="14" t="s">
        <v>73</v>
      </c>
      <c r="E28" s="14">
        <v>1</v>
      </c>
      <c r="F28" s="14">
        <v>52</v>
      </c>
      <c r="G28" s="14" t="s">
        <v>73</v>
      </c>
      <c r="H28" s="14">
        <v>101</v>
      </c>
      <c r="I28" s="5">
        <v>87</v>
      </c>
      <c r="J28" s="36" t="s">
        <v>73</v>
      </c>
      <c r="K28" s="36">
        <v>1</v>
      </c>
      <c r="L28" s="36" t="s">
        <v>73</v>
      </c>
      <c r="M28" s="36" t="s">
        <v>73</v>
      </c>
      <c r="N28" s="4">
        <f t="shared" si="0"/>
        <v>687</v>
      </c>
    </row>
    <row r="29" spans="1:14" ht="13.5" customHeight="1">
      <c r="A29" s="11" t="s">
        <v>22</v>
      </c>
      <c r="B29" s="14">
        <v>323</v>
      </c>
      <c r="C29" s="14">
        <v>146</v>
      </c>
      <c r="D29" s="14" t="s">
        <v>73</v>
      </c>
      <c r="E29" s="14" t="s">
        <v>59</v>
      </c>
      <c r="F29" s="14">
        <v>350</v>
      </c>
      <c r="G29" s="14" t="s">
        <v>73</v>
      </c>
      <c r="H29" s="14">
        <v>134</v>
      </c>
      <c r="I29" s="5">
        <v>65</v>
      </c>
      <c r="J29" s="36" t="s">
        <v>73</v>
      </c>
      <c r="K29" s="36" t="s">
        <v>73</v>
      </c>
      <c r="L29" s="36" t="s">
        <v>73</v>
      </c>
      <c r="M29" s="36" t="s">
        <v>73</v>
      </c>
      <c r="N29" s="4">
        <f t="shared" si="0"/>
        <v>1018</v>
      </c>
    </row>
    <row r="30" spans="1:14" ht="13.5" customHeight="1">
      <c r="A30" s="11" t="s">
        <v>23</v>
      </c>
      <c r="B30" s="14">
        <v>36</v>
      </c>
      <c r="C30" s="14">
        <v>69</v>
      </c>
      <c r="D30" s="14" t="s">
        <v>73</v>
      </c>
      <c r="E30" s="14">
        <v>66</v>
      </c>
      <c r="F30" s="14">
        <v>139</v>
      </c>
      <c r="G30" s="14" t="s">
        <v>73</v>
      </c>
      <c r="H30" s="14">
        <v>45</v>
      </c>
      <c r="I30" s="5">
        <v>33</v>
      </c>
      <c r="J30" s="36" t="s">
        <v>73</v>
      </c>
      <c r="K30" s="36" t="s">
        <v>73</v>
      </c>
      <c r="L30" s="36" t="s">
        <v>73</v>
      </c>
      <c r="M30" s="36" t="s">
        <v>73</v>
      </c>
      <c r="N30" s="4">
        <f t="shared" si="0"/>
        <v>388</v>
      </c>
    </row>
    <row r="31" spans="1:14" ht="13.5" customHeight="1">
      <c r="A31" s="11" t="s">
        <v>24</v>
      </c>
      <c r="B31" s="14">
        <v>27</v>
      </c>
      <c r="C31" s="14">
        <v>81</v>
      </c>
      <c r="D31" s="14" t="s">
        <v>73</v>
      </c>
      <c r="E31" s="14">
        <v>3</v>
      </c>
      <c r="F31" s="14">
        <v>151</v>
      </c>
      <c r="G31" s="14" t="s">
        <v>73</v>
      </c>
      <c r="H31" s="14">
        <v>225</v>
      </c>
      <c r="I31" s="5">
        <v>121</v>
      </c>
      <c r="J31" s="36" t="s">
        <v>73</v>
      </c>
      <c r="K31" s="36" t="s">
        <v>73</v>
      </c>
      <c r="L31" s="36" t="s">
        <v>73</v>
      </c>
      <c r="M31" s="36" t="s">
        <v>73</v>
      </c>
      <c r="N31" s="4">
        <f t="shared" si="0"/>
        <v>608</v>
      </c>
    </row>
    <row r="32" spans="1:14" ht="13.5" customHeight="1">
      <c r="A32" s="11" t="s">
        <v>25</v>
      </c>
      <c r="B32" s="14" t="s">
        <v>59</v>
      </c>
      <c r="C32" s="14" t="s">
        <v>59</v>
      </c>
      <c r="D32" s="14" t="s">
        <v>73</v>
      </c>
      <c r="E32" s="14" t="s">
        <v>59</v>
      </c>
      <c r="F32" s="14" t="s">
        <v>59</v>
      </c>
      <c r="G32" s="14" t="s">
        <v>73</v>
      </c>
      <c r="H32" s="14" t="s">
        <v>59</v>
      </c>
      <c r="I32" s="5" t="s">
        <v>59</v>
      </c>
      <c r="J32" s="36" t="s">
        <v>73</v>
      </c>
      <c r="K32" s="36" t="s">
        <v>73</v>
      </c>
      <c r="L32" s="36" t="s">
        <v>73</v>
      </c>
      <c r="M32" s="36" t="s">
        <v>73</v>
      </c>
      <c r="N32" s="4">
        <f t="shared" si="0"/>
        <v>0</v>
      </c>
    </row>
    <row r="33" spans="1:14" ht="13.5" customHeight="1">
      <c r="A33" s="11" t="s">
        <v>26</v>
      </c>
      <c r="B33" s="14">
        <v>100</v>
      </c>
      <c r="C33" s="14">
        <v>116</v>
      </c>
      <c r="D33" s="14" t="s">
        <v>73</v>
      </c>
      <c r="E33" s="14">
        <v>14</v>
      </c>
      <c r="F33" s="14">
        <v>1</v>
      </c>
      <c r="G33" s="14" t="s">
        <v>73</v>
      </c>
      <c r="H33" s="14">
        <v>2</v>
      </c>
      <c r="I33" s="5">
        <v>1</v>
      </c>
      <c r="J33" s="36" t="s">
        <v>73</v>
      </c>
      <c r="K33" s="36" t="s">
        <v>73</v>
      </c>
      <c r="L33" s="36" t="s">
        <v>73</v>
      </c>
      <c r="M33" s="36" t="s">
        <v>73</v>
      </c>
      <c r="N33" s="4">
        <f t="shared" si="0"/>
        <v>234</v>
      </c>
    </row>
    <row r="34" spans="1:14" ht="13.5" customHeight="1">
      <c r="A34" s="11" t="s">
        <v>27</v>
      </c>
      <c r="B34" s="14" t="s">
        <v>73</v>
      </c>
      <c r="C34" s="14" t="s">
        <v>73</v>
      </c>
      <c r="D34" s="14" t="s">
        <v>73</v>
      </c>
      <c r="E34" s="14" t="s">
        <v>73</v>
      </c>
      <c r="F34" s="14" t="s">
        <v>73</v>
      </c>
      <c r="G34" s="14" t="s">
        <v>73</v>
      </c>
      <c r="H34" s="14" t="s">
        <v>73</v>
      </c>
      <c r="I34" s="5" t="s">
        <v>73</v>
      </c>
      <c r="J34" s="36" t="s">
        <v>73</v>
      </c>
      <c r="K34" s="36" t="s">
        <v>73</v>
      </c>
      <c r="L34" s="36" t="s">
        <v>73</v>
      </c>
      <c r="M34" s="36" t="s">
        <v>73</v>
      </c>
      <c r="N34" s="4">
        <f t="shared" si="0"/>
        <v>0</v>
      </c>
    </row>
    <row r="35" spans="1:14" ht="13.5" customHeight="1">
      <c r="A35" s="25" t="s">
        <v>34</v>
      </c>
      <c r="B35" s="26">
        <f aca="true" t="shared" si="2" ref="B35:M35">SUM(B17:B34)</f>
        <v>1545</v>
      </c>
      <c r="C35" s="26">
        <f t="shared" si="2"/>
        <v>1836</v>
      </c>
      <c r="D35" s="26">
        <f t="shared" si="2"/>
        <v>0</v>
      </c>
      <c r="E35" s="26">
        <f t="shared" si="2"/>
        <v>571</v>
      </c>
      <c r="F35" s="26">
        <f t="shared" si="2"/>
        <v>1240</v>
      </c>
      <c r="G35" s="26">
        <f t="shared" si="2"/>
        <v>0</v>
      </c>
      <c r="H35" s="26">
        <f t="shared" si="2"/>
        <v>1637</v>
      </c>
      <c r="I35" s="26">
        <f t="shared" si="2"/>
        <v>1585</v>
      </c>
      <c r="J35" s="38">
        <f t="shared" si="2"/>
        <v>0</v>
      </c>
      <c r="K35" s="38">
        <f t="shared" si="2"/>
        <v>1</v>
      </c>
      <c r="L35" s="38">
        <f t="shared" si="2"/>
        <v>0</v>
      </c>
      <c r="M35" s="38">
        <f t="shared" si="2"/>
        <v>0</v>
      </c>
      <c r="N35" s="27">
        <f t="shared" si="0"/>
        <v>8415</v>
      </c>
    </row>
    <row r="36" spans="1:14" ht="18" customHeight="1">
      <c r="A36" s="8" t="s">
        <v>28</v>
      </c>
      <c r="B36" s="16">
        <f aca="true" t="shared" si="3" ref="B36:M36">SUM(B35,B16)</f>
        <v>8340</v>
      </c>
      <c r="C36" s="16">
        <f t="shared" si="3"/>
        <v>9809</v>
      </c>
      <c r="D36" s="16">
        <f t="shared" si="3"/>
        <v>9</v>
      </c>
      <c r="E36" s="16">
        <f t="shared" si="3"/>
        <v>3169</v>
      </c>
      <c r="F36" s="16">
        <f t="shared" si="3"/>
        <v>1900</v>
      </c>
      <c r="G36" s="16">
        <f t="shared" si="3"/>
        <v>1</v>
      </c>
      <c r="H36" s="16">
        <f t="shared" si="3"/>
        <v>5117</v>
      </c>
      <c r="I36" s="6">
        <f t="shared" si="3"/>
        <v>4903</v>
      </c>
      <c r="J36" s="39">
        <f t="shared" si="3"/>
        <v>0</v>
      </c>
      <c r="K36" s="39">
        <f t="shared" si="3"/>
        <v>7</v>
      </c>
      <c r="L36" s="39">
        <f t="shared" si="3"/>
        <v>39</v>
      </c>
      <c r="M36" s="39">
        <f t="shared" si="3"/>
        <v>0</v>
      </c>
      <c r="N36" s="19">
        <f t="shared" si="0"/>
        <v>33294</v>
      </c>
    </row>
    <row r="37" spans="1:14" ht="18" customHeight="1">
      <c r="A37" s="12" t="s">
        <v>0</v>
      </c>
      <c r="B37" s="15">
        <v>21189</v>
      </c>
      <c r="C37" s="15">
        <v>26293</v>
      </c>
      <c r="D37" s="15">
        <v>17</v>
      </c>
      <c r="E37" s="15">
        <v>15864</v>
      </c>
      <c r="F37" s="15">
        <v>17418</v>
      </c>
      <c r="G37" s="15">
        <v>17</v>
      </c>
      <c r="H37" s="15">
        <v>9800</v>
      </c>
      <c r="I37" s="17">
        <v>12014</v>
      </c>
      <c r="J37" s="40">
        <v>3</v>
      </c>
      <c r="K37" s="40">
        <v>94</v>
      </c>
      <c r="L37" s="40">
        <v>926</v>
      </c>
      <c r="M37" s="5">
        <v>7</v>
      </c>
      <c r="N37" s="4">
        <f t="shared" si="0"/>
        <v>103642</v>
      </c>
    </row>
    <row r="38" spans="1:14" ht="18" customHeight="1">
      <c r="A38" s="13" t="s">
        <v>38</v>
      </c>
      <c r="B38" s="7">
        <f aca="true" t="shared" si="4" ref="B38:N38">B36/B37</f>
        <v>0.3936004530652697</v>
      </c>
      <c r="C38" s="7">
        <f t="shared" si="4"/>
        <v>0.3730650743543909</v>
      </c>
      <c r="D38" s="7">
        <f t="shared" si="4"/>
        <v>0.5294117647058824</v>
      </c>
      <c r="E38" s="7">
        <f t="shared" si="4"/>
        <v>0.19976046394351993</v>
      </c>
      <c r="F38" s="7">
        <f t="shared" si="4"/>
        <v>0.10908255827305087</v>
      </c>
      <c r="G38" s="7">
        <f t="shared" si="4"/>
        <v>0.058823529411764705</v>
      </c>
      <c r="H38" s="7">
        <f t="shared" si="4"/>
        <v>0.5221428571428571</v>
      </c>
      <c r="I38" s="7">
        <f t="shared" si="4"/>
        <v>0.40810720825703345</v>
      </c>
      <c r="J38" s="41">
        <f t="shared" si="4"/>
        <v>0</v>
      </c>
      <c r="K38" s="41">
        <f t="shared" si="4"/>
        <v>0.07446808510638298</v>
      </c>
      <c r="L38" s="41">
        <f t="shared" si="4"/>
        <v>0.042116630669546434</v>
      </c>
      <c r="M38" s="7">
        <f t="shared" si="4"/>
        <v>0</v>
      </c>
      <c r="N38" s="20">
        <f t="shared" si="4"/>
        <v>0.32124042376642675</v>
      </c>
    </row>
    <row r="40" ht="13.5">
      <c r="A40" s="1" t="s">
        <v>76</v>
      </c>
    </row>
  </sheetData>
  <sheetProtection/>
  <mergeCells count="6">
    <mergeCell ref="A3:A4"/>
    <mergeCell ref="B3:D3"/>
    <mergeCell ref="E3:G3"/>
    <mergeCell ref="H3:J3"/>
    <mergeCell ref="K3:M3"/>
    <mergeCell ref="N3:N4"/>
  </mergeCells>
  <printOptions/>
  <pageMargins left="0.7874015748031497" right="0.7874015748031497" top="0.3937007874015748" bottom="0" header="0.5118110236220472" footer="0.5118110236220472"/>
  <pageSetup horizontalDpi="600" verticalDpi="600" orientation="landscape" paperSize="9" scale="10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N40"/>
  <sheetViews>
    <sheetView zoomScale="110" zoomScaleNormal="110" zoomScalePageLayoutView="0" workbookViewId="0" topLeftCell="A1">
      <pane xSplit="1" ySplit="4" topLeftCell="B5" activePane="bottomRight" state="frozen"/>
      <selection pane="topLeft" activeCell="D47" sqref="D47"/>
      <selection pane="topRight" activeCell="D47" sqref="D47"/>
      <selection pane="bottomLeft" activeCell="D47" sqref="D47"/>
      <selection pane="bottomRight" activeCell="D47" sqref="D47"/>
    </sheetView>
  </sheetViews>
  <sheetFormatPr defaultColWidth="9.00390625" defaultRowHeight="13.5"/>
  <cols>
    <col min="1" max="1" width="10.625" style="1" customWidth="1"/>
    <col min="2" max="13" width="8.625" style="1" customWidth="1"/>
    <col min="14" max="14" width="9.625" style="1" customWidth="1"/>
    <col min="15" max="16384" width="9.00390625" style="1" customWidth="1"/>
  </cols>
  <sheetData>
    <row r="1" spans="1:5" ht="15" customHeight="1">
      <c r="A1" s="3" t="s">
        <v>1</v>
      </c>
      <c r="C1" s="2" t="s">
        <v>58</v>
      </c>
      <c r="D1" s="3" t="s">
        <v>55</v>
      </c>
      <c r="E1" s="1" t="s">
        <v>75</v>
      </c>
    </row>
    <row r="2" ht="12.75" customHeight="1"/>
    <row r="3" spans="1:14" ht="18" customHeight="1">
      <c r="A3" s="44" t="s">
        <v>40</v>
      </c>
      <c r="B3" s="46" t="s">
        <v>43</v>
      </c>
      <c r="C3" s="47"/>
      <c r="D3" s="48"/>
      <c r="E3" s="46" t="s">
        <v>44</v>
      </c>
      <c r="F3" s="47"/>
      <c r="G3" s="48"/>
      <c r="H3" s="49" t="s">
        <v>41</v>
      </c>
      <c r="I3" s="50"/>
      <c r="J3" s="50"/>
      <c r="K3" s="46" t="s">
        <v>42</v>
      </c>
      <c r="L3" s="47"/>
      <c r="M3" s="47"/>
      <c r="N3" s="51" t="s">
        <v>28</v>
      </c>
    </row>
    <row r="4" spans="1:14" ht="18" customHeight="1">
      <c r="A4" s="45"/>
      <c r="B4" s="18" t="s">
        <v>45</v>
      </c>
      <c r="C4" s="18" t="s">
        <v>46</v>
      </c>
      <c r="D4" s="18" t="s">
        <v>47</v>
      </c>
      <c r="E4" s="18" t="s">
        <v>45</v>
      </c>
      <c r="F4" s="18" t="s">
        <v>46</v>
      </c>
      <c r="G4" s="18" t="s">
        <v>47</v>
      </c>
      <c r="H4" s="18" t="s">
        <v>45</v>
      </c>
      <c r="I4" s="18" t="s">
        <v>46</v>
      </c>
      <c r="J4" s="18" t="s">
        <v>68</v>
      </c>
      <c r="K4" s="18" t="s">
        <v>45</v>
      </c>
      <c r="L4" s="18" t="s">
        <v>46</v>
      </c>
      <c r="M4" s="18" t="s">
        <v>47</v>
      </c>
      <c r="N4" s="52"/>
    </row>
    <row r="5" spans="1:13" ht="12.75" customHeight="1">
      <c r="A5" s="9" t="s">
        <v>3</v>
      </c>
      <c r="B5" s="10"/>
      <c r="C5" s="10"/>
      <c r="D5" s="10"/>
      <c r="E5" s="10"/>
      <c r="F5" s="10"/>
      <c r="G5" s="10"/>
      <c r="H5" s="10"/>
      <c r="I5" s="10"/>
      <c r="J5" s="35"/>
      <c r="K5" s="35"/>
      <c r="L5" s="35"/>
      <c r="M5" s="35"/>
    </row>
    <row r="6" spans="1:14" ht="13.5" customHeight="1">
      <c r="A6" s="11" t="s">
        <v>29</v>
      </c>
      <c r="B6" s="14">
        <v>373</v>
      </c>
      <c r="C6" s="14">
        <v>818</v>
      </c>
      <c r="D6" s="14" t="s">
        <v>74</v>
      </c>
      <c r="E6" s="14">
        <v>277</v>
      </c>
      <c r="F6" s="14">
        <v>3</v>
      </c>
      <c r="G6" s="14" t="s">
        <v>74</v>
      </c>
      <c r="H6" s="14">
        <v>116</v>
      </c>
      <c r="I6" s="5">
        <v>130</v>
      </c>
      <c r="J6" s="36" t="s">
        <v>74</v>
      </c>
      <c r="K6" s="36" t="s">
        <v>74</v>
      </c>
      <c r="L6" s="36" t="s">
        <v>74</v>
      </c>
      <c r="M6" s="36" t="s">
        <v>74</v>
      </c>
      <c r="N6" s="4">
        <f aca="true" t="shared" si="0" ref="N6:N37">SUM(B6:M6)</f>
        <v>1717</v>
      </c>
    </row>
    <row r="7" spans="1:14" ht="13.5" customHeight="1">
      <c r="A7" s="11" t="s">
        <v>4</v>
      </c>
      <c r="B7" s="14">
        <v>88</v>
      </c>
      <c r="C7" s="14">
        <v>133</v>
      </c>
      <c r="D7" s="14" t="s">
        <v>74</v>
      </c>
      <c r="E7" s="14">
        <v>423</v>
      </c>
      <c r="F7" s="14">
        <v>23</v>
      </c>
      <c r="G7" s="14" t="s">
        <v>74</v>
      </c>
      <c r="H7" s="14">
        <v>150</v>
      </c>
      <c r="I7" s="5">
        <v>135</v>
      </c>
      <c r="J7" s="36" t="s">
        <v>74</v>
      </c>
      <c r="K7" s="36" t="s">
        <v>74</v>
      </c>
      <c r="L7" s="36" t="s">
        <v>74</v>
      </c>
      <c r="M7" s="36" t="s">
        <v>74</v>
      </c>
      <c r="N7" s="4">
        <f t="shared" si="0"/>
        <v>952</v>
      </c>
    </row>
    <row r="8" spans="1:14" ht="13.5" customHeight="1">
      <c r="A8" s="11" t="s">
        <v>30</v>
      </c>
      <c r="B8" s="14">
        <v>3681</v>
      </c>
      <c r="C8" s="14">
        <v>4450</v>
      </c>
      <c r="D8" s="14">
        <v>4</v>
      </c>
      <c r="E8" s="14">
        <v>1211</v>
      </c>
      <c r="F8" s="14">
        <v>165</v>
      </c>
      <c r="G8" s="14">
        <v>3</v>
      </c>
      <c r="H8" s="14">
        <v>1712</v>
      </c>
      <c r="I8" s="5">
        <v>1792</v>
      </c>
      <c r="J8" s="36" t="s">
        <v>74</v>
      </c>
      <c r="K8" s="36" t="s">
        <v>74</v>
      </c>
      <c r="L8" s="36" t="s">
        <v>74</v>
      </c>
      <c r="M8" s="36" t="s">
        <v>74</v>
      </c>
      <c r="N8" s="4">
        <f t="shared" si="0"/>
        <v>13018</v>
      </c>
    </row>
    <row r="9" spans="1:14" ht="13.5" customHeight="1">
      <c r="A9" s="11" t="s">
        <v>31</v>
      </c>
      <c r="B9" s="14">
        <v>205</v>
      </c>
      <c r="C9" s="14">
        <v>553</v>
      </c>
      <c r="D9" s="14" t="s">
        <v>74</v>
      </c>
      <c r="E9" s="14">
        <v>4</v>
      </c>
      <c r="F9" s="14">
        <v>25</v>
      </c>
      <c r="G9" s="14" t="s">
        <v>74</v>
      </c>
      <c r="H9" s="14">
        <v>336</v>
      </c>
      <c r="I9" s="5">
        <v>212</v>
      </c>
      <c r="J9" s="36" t="s">
        <v>74</v>
      </c>
      <c r="K9" s="36" t="s">
        <v>74</v>
      </c>
      <c r="L9" s="36" t="s">
        <v>74</v>
      </c>
      <c r="M9" s="36" t="s">
        <v>74</v>
      </c>
      <c r="N9" s="4">
        <f t="shared" si="0"/>
        <v>1335</v>
      </c>
    </row>
    <row r="10" spans="1:14" ht="13.5" customHeight="1">
      <c r="A10" s="11" t="s">
        <v>5</v>
      </c>
      <c r="B10" s="14">
        <v>322</v>
      </c>
      <c r="C10" s="14">
        <v>367</v>
      </c>
      <c r="D10" s="14" t="s">
        <v>74</v>
      </c>
      <c r="E10" s="14">
        <v>5</v>
      </c>
      <c r="F10" s="14">
        <v>113</v>
      </c>
      <c r="G10" s="14" t="s">
        <v>74</v>
      </c>
      <c r="H10" s="14">
        <v>185</v>
      </c>
      <c r="I10" s="5">
        <v>240</v>
      </c>
      <c r="J10" s="36" t="s">
        <v>74</v>
      </c>
      <c r="K10" s="36" t="s">
        <v>74</v>
      </c>
      <c r="L10" s="36" t="s">
        <v>74</v>
      </c>
      <c r="M10" s="36" t="s">
        <v>74</v>
      </c>
      <c r="N10" s="4">
        <f t="shared" si="0"/>
        <v>1232</v>
      </c>
    </row>
    <row r="11" spans="1:14" ht="13.5" customHeight="1">
      <c r="A11" s="11" t="s">
        <v>32</v>
      </c>
      <c r="B11" s="14">
        <v>539</v>
      </c>
      <c r="C11" s="14">
        <v>443</v>
      </c>
      <c r="D11" s="14" t="s">
        <v>74</v>
      </c>
      <c r="E11" s="14">
        <v>5</v>
      </c>
      <c r="F11" s="14" t="s">
        <v>59</v>
      </c>
      <c r="G11" s="14" t="s">
        <v>74</v>
      </c>
      <c r="H11" s="14">
        <v>64</v>
      </c>
      <c r="I11" s="5">
        <v>54</v>
      </c>
      <c r="J11" s="36" t="s">
        <v>74</v>
      </c>
      <c r="K11" s="36" t="s">
        <v>74</v>
      </c>
      <c r="L11" s="36" t="s">
        <v>74</v>
      </c>
      <c r="M11" s="36" t="s">
        <v>74</v>
      </c>
      <c r="N11" s="4">
        <f t="shared" si="0"/>
        <v>1105</v>
      </c>
    </row>
    <row r="12" spans="1:14" ht="13.5" customHeight="1">
      <c r="A12" s="11" t="s">
        <v>6</v>
      </c>
      <c r="B12" s="14">
        <v>417</v>
      </c>
      <c r="C12" s="14">
        <v>928</v>
      </c>
      <c r="D12" s="14" t="s">
        <v>74</v>
      </c>
      <c r="E12" s="14">
        <v>27</v>
      </c>
      <c r="F12" s="14">
        <v>25</v>
      </c>
      <c r="G12" s="14" t="s">
        <v>74</v>
      </c>
      <c r="H12" s="14">
        <v>580</v>
      </c>
      <c r="I12" s="5">
        <v>619</v>
      </c>
      <c r="J12" s="36" t="s">
        <v>74</v>
      </c>
      <c r="K12" s="36" t="s">
        <v>74</v>
      </c>
      <c r="L12" s="36">
        <v>2</v>
      </c>
      <c r="M12" s="36" t="s">
        <v>74</v>
      </c>
      <c r="N12" s="4">
        <f t="shared" si="0"/>
        <v>2598</v>
      </c>
    </row>
    <row r="13" spans="1:14" ht="13.5" customHeight="1">
      <c r="A13" s="11" t="s">
        <v>7</v>
      </c>
      <c r="B13" s="14">
        <v>844</v>
      </c>
      <c r="C13" s="14">
        <v>331</v>
      </c>
      <c r="D13" s="14" t="s">
        <v>74</v>
      </c>
      <c r="E13" s="14" t="s">
        <v>59</v>
      </c>
      <c r="F13" s="14" t="s">
        <v>59</v>
      </c>
      <c r="G13" s="14" t="s">
        <v>74</v>
      </c>
      <c r="H13" s="14">
        <v>7</v>
      </c>
      <c r="I13" s="5" t="s">
        <v>59</v>
      </c>
      <c r="J13" s="36" t="s">
        <v>74</v>
      </c>
      <c r="K13" s="36" t="s">
        <v>74</v>
      </c>
      <c r="L13" s="36" t="s">
        <v>74</v>
      </c>
      <c r="M13" s="36" t="s">
        <v>74</v>
      </c>
      <c r="N13" s="4">
        <f t="shared" si="0"/>
        <v>1182</v>
      </c>
    </row>
    <row r="14" spans="1:14" ht="13.5" customHeight="1">
      <c r="A14" s="11" t="s">
        <v>8</v>
      </c>
      <c r="B14" s="14">
        <v>115</v>
      </c>
      <c r="C14" s="14">
        <v>121</v>
      </c>
      <c r="D14" s="14" t="s">
        <v>74</v>
      </c>
      <c r="E14" s="14">
        <v>123</v>
      </c>
      <c r="F14" s="14">
        <v>137</v>
      </c>
      <c r="G14" s="14" t="s">
        <v>74</v>
      </c>
      <c r="H14" s="14">
        <v>178</v>
      </c>
      <c r="I14" s="5">
        <v>60</v>
      </c>
      <c r="J14" s="36" t="s">
        <v>74</v>
      </c>
      <c r="K14" s="36" t="s">
        <v>74</v>
      </c>
      <c r="L14" s="36" t="s">
        <v>74</v>
      </c>
      <c r="M14" s="36" t="s">
        <v>74</v>
      </c>
      <c r="N14" s="4">
        <f t="shared" si="0"/>
        <v>734</v>
      </c>
    </row>
    <row r="15" spans="1:14" ht="13.5" customHeight="1">
      <c r="A15" s="11" t="s">
        <v>9</v>
      </c>
      <c r="B15" s="14">
        <v>695</v>
      </c>
      <c r="C15" s="14">
        <v>598</v>
      </c>
      <c r="D15" s="14" t="s">
        <v>74</v>
      </c>
      <c r="E15" s="14">
        <v>128</v>
      </c>
      <c r="F15" s="14">
        <v>67</v>
      </c>
      <c r="G15" s="14">
        <v>1</v>
      </c>
      <c r="H15" s="14">
        <v>199</v>
      </c>
      <c r="I15" s="5">
        <v>242</v>
      </c>
      <c r="J15" s="36" t="s">
        <v>74</v>
      </c>
      <c r="K15" s="36">
        <v>2</v>
      </c>
      <c r="L15" s="36">
        <v>40</v>
      </c>
      <c r="M15" s="36" t="s">
        <v>74</v>
      </c>
      <c r="N15" s="4">
        <f t="shared" si="0"/>
        <v>1972</v>
      </c>
    </row>
    <row r="16" spans="1:14" ht="13.5" customHeight="1">
      <c r="A16" s="22" t="s">
        <v>33</v>
      </c>
      <c r="B16" s="23">
        <f>SUM(B6:B15)</f>
        <v>7279</v>
      </c>
      <c r="C16" s="23">
        <f aca="true" t="shared" si="1" ref="C16:M16">SUM(C6:C15)</f>
        <v>8742</v>
      </c>
      <c r="D16" s="23">
        <f t="shared" si="1"/>
        <v>4</v>
      </c>
      <c r="E16" s="23">
        <f t="shared" si="1"/>
        <v>2203</v>
      </c>
      <c r="F16" s="23">
        <f t="shared" si="1"/>
        <v>558</v>
      </c>
      <c r="G16" s="23">
        <f t="shared" si="1"/>
        <v>4</v>
      </c>
      <c r="H16" s="23">
        <f t="shared" si="1"/>
        <v>3527</v>
      </c>
      <c r="I16" s="23">
        <f t="shared" si="1"/>
        <v>3484</v>
      </c>
      <c r="J16" s="37">
        <f t="shared" si="1"/>
        <v>0</v>
      </c>
      <c r="K16" s="37">
        <f t="shared" si="1"/>
        <v>2</v>
      </c>
      <c r="L16" s="37">
        <f t="shared" si="1"/>
        <v>42</v>
      </c>
      <c r="M16" s="37">
        <f t="shared" si="1"/>
        <v>0</v>
      </c>
      <c r="N16" s="24">
        <f t="shared" si="0"/>
        <v>25845</v>
      </c>
    </row>
    <row r="17" spans="1:14" ht="13.5" customHeight="1">
      <c r="A17" s="11" t="s">
        <v>10</v>
      </c>
      <c r="B17" s="14">
        <v>104</v>
      </c>
      <c r="C17" s="14">
        <v>303</v>
      </c>
      <c r="D17" s="14" t="s">
        <v>74</v>
      </c>
      <c r="E17" s="14">
        <v>134</v>
      </c>
      <c r="F17" s="14">
        <v>2</v>
      </c>
      <c r="G17" s="14" t="s">
        <v>74</v>
      </c>
      <c r="H17" s="14">
        <v>69</v>
      </c>
      <c r="I17" s="5">
        <v>82</v>
      </c>
      <c r="J17" s="36" t="s">
        <v>74</v>
      </c>
      <c r="K17" s="36" t="s">
        <v>74</v>
      </c>
      <c r="L17" s="36" t="s">
        <v>74</v>
      </c>
      <c r="M17" s="36" t="s">
        <v>74</v>
      </c>
      <c r="N17" s="4">
        <f t="shared" si="0"/>
        <v>694</v>
      </c>
    </row>
    <row r="18" spans="1:14" ht="13.5" customHeight="1">
      <c r="A18" s="11" t="s">
        <v>11</v>
      </c>
      <c r="B18" s="14">
        <v>12</v>
      </c>
      <c r="C18" s="14">
        <v>77</v>
      </c>
      <c r="D18" s="14" t="s">
        <v>74</v>
      </c>
      <c r="E18" s="14">
        <v>48</v>
      </c>
      <c r="F18" s="14">
        <v>48</v>
      </c>
      <c r="G18" s="14" t="s">
        <v>74</v>
      </c>
      <c r="H18" s="14">
        <v>31</v>
      </c>
      <c r="I18" s="5">
        <v>120</v>
      </c>
      <c r="J18" s="36" t="s">
        <v>74</v>
      </c>
      <c r="K18" s="36" t="s">
        <v>74</v>
      </c>
      <c r="L18" s="36" t="s">
        <v>74</v>
      </c>
      <c r="M18" s="36" t="s">
        <v>74</v>
      </c>
      <c r="N18" s="4">
        <f t="shared" si="0"/>
        <v>336</v>
      </c>
    </row>
    <row r="19" spans="1:14" ht="13.5" customHeight="1">
      <c r="A19" s="11" t="s">
        <v>12</v>
      </c>
      <c r="B19" s="14">
        <v>71</v>
      </c>
      <c r="C19" s="14">
        <v>274</v>
      </c>
      <c r="D19" s="14" t="s">
        <v>74</v>
      </c>
      <c r="E19" s="14">
        <v>35</v>
      </c>
      <c r="F19" s="14" t="s">
        <v>74</v>
      </c>
      <c r="G19" s="14" t="s">
        <v>74</v>
      </c>
      <c r="H19" s="14">
        <v>569</v>
      </c>
      <c r="I19" s="5">
        <v>654</v>
      </c>
      <c r="J19" s="36" t="s">
        <v>74</v>
      </c>
      <c r="K19" s="36" t="s">
        <v>74</v>
      </c>
      <c r="L19" s="36" t="s">
        <v>74</v>
      </c>
      <c r="M19" s="36" t="s">
        <v>74</v>
      </c>
      <c r="N19" s="4">
        <f t="shared" si="0"/>
        <v>1603</v>
      </c>
    </row>
    <row r="20" spans="1:14" ht="13.5" customHeight="1">
      <c r="A20" s="11" t="s">
        <v>13</v>
      </c>
      <c r="B20" s="14">
        <v>92</v>
      </c>
      <c r="C20" s="14">
        <v>152</v>
      </c>
      <c r="D20" s="14" t="s">
        <v>74</v>
      </c>
      <c r="E20" s="14">
        <v>48</v>
      </c>
      <c r="F20" s="14" t="s">
        <v>74</v>
      </c>
      <c r="G20" s="14" t="s">
        <v>74</v>
      </c>
      <c r="H20" s="14">
        <v>98</v>
      </c>
      <c r="I20" s="5">
        <v>91</v>
      </c>
      <c r="J20" s="36" t="s">
        <v>74</v>
      </c>
      <c r="K20" s="36" t="s">
        <v>74</v>
      </c>
      <c r="L20" s="36" t="s">
        <v>74</v>
      </c>
      <c r="M20" s="36" t="s">
        <v>74</v>
      </c>
      <c r="N20" s="4">
        <f t="shared" si="0"/>
        <v>481</v>
      </c>
    </row>
    <row r="21" spans="1:14" ht="13.5" customHeight="1">
      <c r="A21" s="11" t="s">
        <v>14</v>
      </c>
      <c r="B21" s="14">
        <v>94</v>
      </c>
      <c r="C21" s="14">
        <v>82</v>
      </c>
      <c r="D21" s="14" t="s">
        <v>74</v>
      </c>
      <c r="E21" s="14">
        <v>82</v>
      </c>
      <c r="F21" s="14" t="s">
        <v>74</v>
      </c>
      <c r="G21" s="14" t="s">
        <v>74</v>
      </c>
      <c r="H21" s="14">
        <v>130</v>
      </c>
      <c r="I21" s="5">
        <v>11</v>
      </c>
      <c r="J21" s="36" t="s">
        <v>74</v>
      </c>
      <c r="K21" s="36" t="s">
        <v>74</v>
      </c>
      <c r="L21" s="36" t="s">
        <v>74</v>
      </c>
      <c r="M21" s="36" t="s">
        <v>74</v>
      </c>
      <c r="N21" s="4">
        <f t="shared" si="0"/>
        <v>399</v>
      </c>
    </row>
    <row r="22" spans="1:14" ht="13.5" customHeight="1">
      <c r="A22" s="11" t="s">
        <v>15</v>
      </c>
      <c r="B22" s="14">
        <v>157</v>
      </c>
      <c r="C22" s="14">
        <v>271</v>
      </c>
      <c r="D22" s="14" t="s">
        <v>74</v>
      </c>
      <c r="E22" s="14" t="s">
        <v>59</v>
      </c>
      <c r="F22" s="14" t="s">
        <v>74</v>
      </c>
      <c r="G22" s="14" t="s">
        <v>74</v>
      </c>
      <c r="H22" s="14">
        <v>1</v>
      </c>
      <c r="I22" s="5" t="s">
        <v>59</v>
      </c>
      <c r="J22" s="36" t="s">
        <v>74</v>
      </c>
      <c r="K22" s="36" t="s">
        <v>74</v>
      </c>
      <c r="L22" s="36" t="s">
        <v>74</v>
      </c>
      <c r="M22" s="36" t="s">
        <v>74</v>
      </c>
      <c r="N22" s="4">
        <f t="shared" si="0"/>
        <v>429</v>
      </c>
    </row>
    <row r="23" spans="1:14" ht="13.5" customHeight="1">
      <c r="A23" s="11" t="s">
        <v>16</v>
      </c>
      <c r="B23" s="14">
        <v>72</v>
      </c>
      <c r="C23" s="14">
        <v>30</v>
      </c>
      <c r="D23" s="14" t="s">
        <v>74</v>
      </c>
      <c r="E23" s="14">
        <v>18</v>
      </c>
      <c r="F23" s="14">
        <v>12</v>
      </c>
      <c r="G23" s="14" t="s">
        <v>74</v>
      </c>
      <c r="H23" s="14">
        <v>40</v>
      </c>
      <c r="I23" s="5">
        <v>134</v>
      </c>
      <c r="J23" s="36" t="s">
        <v>74</v>
      </c>
      <c r="K23" s="36" t="s">
        <v>74</v>
      </c>
      <c r="L23" s="36" t="s">
        <v>74</v>
      </c>
      <c r="M23" s="36" t="s">
        <v>74</v>
      </c>
      <c r="N23" s="4">
        <f t="shared" si="0"/>
        <v>306</v>
      </c>
    </row>
    <row r="24" spans="1:14" ht="13.5" customHeight="1">
      <c r="A24" s="11" t="s">
        <v>17</v>
      </c>
      <c r="B24" s="14">
        <v>39</v>
      </c>
      <c r="C24" s="14">
        <v>119</v>
      </c>
      <c r="D24" s="14" t="s">
        <v>74</v>
      </c>
      <c r="E24" s="14">
        <v>18</v>
      </c>
      <c r="F24" s="14">
        <v>81</v>
      </c>
      <c r="G24" s="14" t="s">
        <v>74</v>
      </c>
      <c r="H24" s="14">
        <v>216</v>
      </c>
      <c r="I24" s="5">
        <v>237</v>
      </c>
      <c r="J24" s="36" t="s">
        <v>74</v>
      </c>
      <c r="K24" s="36" t="s">
        <v>74</v>
      </c>
      <c r="L24" s="36" t="s">
        <v>74</v>
      </c>
      <c r="M24" s="36" t="s">
        <v>74</v>
      </c>
      <c r="N24" s="4">
        <f t="shared" si="0"/>
        <v>710</v>
      </c>
    </row>
    <row r="25" spans="1:14" ht="13.5" customHeight="1">
      <c r="A25" s="11" t="s">
        <v>18</v>
      </c>
      <c r="B25" s="14">
        <v>36</v>
      </c>
      <c r="C25" s="14">
        <v>33</v>
      </c>
      <c r="D25" s="14" t="s">
        <v>74</v>
      </c>
      <c r="E25" s="14">
        <v>5</v>
      </c>
      <c r="F25" s="14">
        <v>22</v>
      </c>
      <c r="G25" s="14" t="s">
        <v>74</v>
      </c>
      <c r="H25" s="14">
        <v>12</v>
      </c>
      <c r="I25" s="5">
        <v>1</v>
      </c>
      <c r="J25" s="36" t="s">
        <v>74</v>
      </c>
      <c r="K25" s="36" t="s">
        <v>74</v>
      </c>
      <c r="L25" s="36" t="s">
        <v>74</v>
      </c>
      <c r="M25" s="36" t="s">
        <v>74</v>
      </c>
      <c r="N25" s="4">
        <f t="shared" si="0"/>
        <v>109</v>
      </c>
    </row>
    <row r="26" spans="1:14" ht="13.5" customHeight="1">
      <c r="A26" s="11" t="s">
        <v>19</v>
      </c>
      <c r="B26" s="14" t="s">
        <v>59</v>
      </c>
      <c r="C26" s="14" t="s">
        <v>59</v>
      </c>
      <c r="D26" s="14" t="s">
        <v>74</v>
      </c>
      <c r="E26" s="14" t="s">
        <v>59</v>
      </c>
      <c r="F26" s="14" t="s">
        <v>59</v>
      </c>
      <c r="G26" s="14" t="s">
        <v>74</v>
      </c>
      <c r="H26" s="14" t="s">
        <v>59</v>
      </c>
      <c r="I26" s="5" t="s">
        <v>59</v>
      </c>
      <c r="J26" s="36" t="s">
        <v>74</v>
      </c>
      <c r="K26" s="36" t="s">
        <v>74</v>
      </c>
      <c r="L26" s="36" t="s">
        <v>74</v>
      </c>
      <c r="M26" s="36" t="s">
        <v>74</v>
      </c>
      <c r="N26" s="4">
        <f t="shared" si="0"/>
        <v>0</v>
      </c>
    </row>
    <row r="27" spans="1:14" ht="13.5" customHeight="1">
      <c r="A27" s="11" t="s">
        <v>20</v>
      </c>
      <c r="B27" s="14">
        <v>226</v>
      </c>
      <c r="C27" s="14">
        <v>233</v>
      </c>
      <c r="D27" s="14">
        <v>1</v>
      </c>
      <c r="E27" s="14">
        <v>2</v>
      </c>
      <c r="F27" s="14">
        <v>232</v>
      </c>
      <c r="G27" s="14" t="s">
        <v>74</v>
      </c>
      <c r="H27" s="14">
        <v>106</v>
      </c>
      <c r="I27" s="5">
        <v>131</v>
      </c>
      <c r="J27" s="36" t="s">
        <v>74</v>
      </c>
      <c r="K27" s="36" t="s">
        <v>74</v>
      </c>
      <c r="L27" s="36" t="s">
        <v>74</v>
      </c>
      <c r="M27" s="36" t="s">
        <v>74</v>
      </c>
      <c r="N27" s="4">
        <f t="shared" si="0"/>
        <v>931</v>
      </c>
    </row>
    <row r="28" spans="1:14" ht="13.5" customHeight="1">
      <c r="A28" s="11" t="s">
        <v>21</v>
      </c>
      <c r="B28" s="14">
        <v>215</v>
      </c>
      <c r="C28" s="14">
        <v>234</v>
      </c>
      <c r="D28" s="14" t="s">
        <v>74</v>
      </c>
      <c r="E28" s="14">
        <v>2</v>
      </c>
      <c r="F28" s="14">
        <v>124</v>
      </c>
      <c r="G28" s="14" t="s">
        <v>74</v>
      </c>
      <c r="H28" s="14">
        <v>106</v>
      </c>
      <c r="I28" s="5">
        <v>119</v>
      </c>
      <c r="J28" s="36" t="s">
        <v>74</v>
      </c>
      <c r="K28" s="36">
        <v>1</v>
      </c>
      <c r="L28" s="36" t="s">
        <v>74</v>
      </c>
      <c r="M28" s="36" t="s">
        <v>74</v>
      </c>
      <c r="N28" s="4">
        <f t="shared" si="0"/>
        <v>801</v>
      </c>
    </row>
    <row r="29" spans="1:14" ht="13.5" customHeight="1">
      <c r="A29" s="11" t="s">
        <v>22</v>
      </c>
      <c r="B29" s="14">
        <v>314</v>
      </c>
      <c r="C29" s="14">
        <v>152</v>
      </c>
      <c r="D29" s="14" t="s">
        <v>74</v>
      </c>
      <c r="E29" s="14">
        <v>3</v>
      </c>
      <c r="F29" s="14">
        <v>326</v>
      </c>
      <c r="G29" s="14" t="s">
        <v>74</v>
      </c>
      <c r="H29" s="14">
        <v>162</v>
      </c>
      <c r="I29" s="5">
        <v>43</v>
      </c>
      <c r="J29" s="36" t="s">
        <v>74</v>
      </c>
      <c r="K29" s="36" t="s">
        <v>74</v>
      </c>
      <c r="L29" s="36" t="s">
        <v>74</v>
      </c>
      <c r="M29" s="36" t="s">
        <v>74</v>
      </c>
      <c r="N29" s="4">
        <f t="shared" si="0"/>
        <v>1000</v>
      </c>
    </row>
    <row r="30" spans="1:14" ht="13.5" customHeight="1">
      <c r="A30" s="11" t="s">
        <v>23</v>
      </c>
      <c r="B30" s="14">
        <v>53</v>
      </c>
      <c r="C30" s="14">
        <v>103</v>
      </c>
      <c r="D30" s="14" t="s">
        <v>74</v>
      </c>
      <c r="E30" s="14">
        <v>52</v>
      </c>
      <c r="F30" s="14">
        <v>213</v>
      </c>
      <c r="G30" s="14" t="s">
        <v>74</v>
      </c>
      <c r="H30" s="14">
        <v>23</v>
      </c>
      <c r="I30" s="5">
        <v>41</v>
      </c>
      <c r="J30" s="36" t="s">
        <v>74</v>
      </c>
      <c r="K30" s="36" t="s">
        <v>74</v>
      </c>
      <c r="L30" s="36" t="s">
        <v>74</v>
      </c>
      <c r="M30" s="36" t="s">
        <v>74</v>
      </c>
      <c r="N30" s="4">
        <f t="shared" si="0"/>
        <v>485</v>
      </c>
    </row>
    <row r="31" spans="1:14" ht="13.5" customHeight="1">
      <c r="A31" s="11" t="s">
        <v>24</v>
      </c>
      <c r="B31" s="14">
        <v>32</v>
      </c>
      <c r="C31" s="14">
        <v>106</v>
      </c>
      <c r="D31" s="14" t="s">
        <v>74</v>
      </c>
      <c r="E31" s="14">
        <v>3</v>
      </c>
      <c r="F31" s="14">
        <v>135</v>
      </c>
      <c r="G31" s="14" t="s">
        <v>74</v>
      </c>
      <c r="H31" s="14">
        <v>204</v>
      </c>
      <c r="I31" s="5">
        <v>114</v>
      </c>
      <c r="J31" s="36" t="s">
        <v>74</v>
      </c>
      <c r="K31" s="36" t="s">
        <v>74</v>
      </c>
      <c r="L31" s="36" t="s">
        <v>74</v>
      </c>
      <c r="M31" s="36" t="s">
        <v>74</v>
      </c>
      <c r="N31" s="4">
        <f t="shared" si="0"/>
        <v>594</v>
      </c>
    </row>
    <row r="32" spans="1:14" ht="13.5" customHeight="1">
      <c r="A32" s="11" t="s">
        <v>25</v>
      </c>
      <c r="B32" s="14" t="s">
        <v>59</v>
      </c>
      <c r="C32" s="14" t="s">
        <v>59</v>
      </c>
      <c r="D32" s="14" t="s">
        <v>74</v>
      </c>
      <c r="E32" s="14" t="s">
        <v>59</v>
      </c>
      <c r="F32" s="14" t="s">
        <v>59</v>
      </c>
      <c r="G32" s="14" t="s">
        <v>74</v>
      </c>
      <c r="H32" s="14" t="s">
        <v>59</v>
      </c>
      <c r="I32" s="5" t="s">
        <v>59</v>
      </c>
      <c r="J32" s="36" t="s">
        <v>74</v>
      </c>
      <c r="K32" s="36" t="s">
        <v>74</v>
      </c>
      <c r="L32" s="36" t="s">
        <v>74</v>
      </c>
      <c r="M32" s="36" t="s">
        <v>74</v>
      </c>
      <c r="N32" s="4">
        <f t="shared" si="0"/>
        <v>0</v>
      </c>
    </row>
    <row r="33" spans="1:14" ht="13.5" customHeight="1">
      <c r="A33" s="11" t="s">
        <v>26</v>
      </c>
      <c r="B33" s="14">
        <v>121</v>
      </c>
      <c r="C33" s="14">
        <v>105</v>
      </c>
      <c r="D33" s="14" t="s">
        <v>74</v>
      </c>
      <c r="E33" s="14">
        <v>14</v>
      </c>
      <c r="F33" s="14">
        <v>1</v>
      </c>
      <c r="G33" s="14" t="s">
        <v>74</v>
      </c>
      <c r="H33" s="14" t="s">
        <v>74</v>
      </c>
      <c r="I33" s="5">
        <v>2</v>
      </c>
      <c r="J33" s="36" t="s">
        <v>74</v>
      </c>
      <c r="K33" s="36" t="s">
        <v>74</v>
      </c>
      <c r="L33" s="36" t="s">
        <v>74</v>
      </c>
      <c r="M33" s="36" t="s">
        <v>74</v>
      </c>
      <c r="N33" s="4">
        <f t="shared" si="0"/>
        <v>243</v>
      </c>
    </row>
    <row r="34" spans="1:14" ht="13.5" customHeight="1">
      <c r="A34" s="11" t="s">
        <v>27</v>
      </c>
      <c r="B34" s="14" t="s">
        <v>74</v>
      </c>
      <c r="C34" s="14" t="s">
        <v>74</v>
      </c>
      <c r="D34" s="14" t="s">
        <v>74</v>
      </c>
      <c r="E34" s="14" t="s">
        <v>74</v>
      </c>
      <c r="F34" s="14" t="s">
        <v>74</v>
      </c>
      <c r="G34" s="14" t="s">
        <v>74</v>
      </c>
      <c r="H34" s="14" t="s">
        <v>74</v>
      </c>
      <c r="I34" s="5" t="s">
        <v>74</v>
      </c>
      <c r="J34" s="36" t="s">
        <v>74</v>
      </c>
      <c r="K34" s="36" t="s">
        <v>74</v>
      </c>
      <c r="L34" s="36" t="s">
        <v>74</v>
      </c>
      <c r="M34" s="36" t="s">
        <v>74</v>
      </c>
      <c r="N34" s="4">
        <f t="shared" si="0"/>
        <v>0</v>
      </c>
    </row>
    <row r="35" spans="1:14" ht="13.5" customHeight="1">
      <c r="A35" s="25" t="s">
        <v>34</v>
      </c>
      <c r="B35" s="26">
        <f aca="true" t="shared" si="2" ref="B35:M35">SUM(B17:B34)</f>
        <v>1638</v>
      </c>
      <c r="C35" s="26">
        <f t="shared" si="2"/>
        <v>2274</v>
      </c>
      <c r="D35" s="26">
        <f t="shared" si="2"/>
        <v>1</v>
      </c>
      <c r="E35" s="26">
        <f t="shared" si="2"/>
        <v>464</v>
      </c>
      <c r="F35" s="26">
        <f t="shared" si="2"/>
        <v>1196</v>
      </c>
      <c r="G35" s="26">
        <f t="shared" si="2"/>
        <v>0</v>
      </c>
      <c r="H35" s="26">
        <f t="shared" si="2"/>
        <v>1767</v>
      </c>
      <c r="I35" s="26">
        <f t="shared" si="2"/>
        <v>1780</v>
      </c>
      <c r="J35" s="38">
        <f t="shared" si="2"/>
        <v>0</v>
      </c>
      <c r="K35" s="38">
        <f t="shared" si="2"/>
        <v>1</v>
      </c>
      <c r="L35" s="38">
        <f t="shared" si="2"/>
        <v>0</v>
      </c>
      <c r="M35" s="38">
        <f t="shared" si="2"/>
        <v>0</v>
      </c>
      <c r="N35" s="27">
        <f t="shared" si="0"/>
        <v>9121</v>
      </c>
    </row>
    <row r="36" spans="1:14" ht="18" customHeight="1">
      <c r="A36" s="8" t="s">
        <v>28</v>
      </c>
      <c r="B36" s="16">
        <f aca="true" t="shared" si="3" ref="B36:M36">SUM(B35,B16)</f>
        <v>8917</v>
      </c>
      <c r="C36" s="16">
        <f t="shared" si="3"/>
        <v>11016</v>
      </c>
      <c r="D36" s="16">
        <f t="shared" si="3"/>
        <v>5</v>
      </c>
      <c r="E36" s="16">
        <f t="shared" si="3"/>
        <v>2667</v>
      </c>
      <c r="F36" s="16">
        <f t="shared" si="3"/>
        <v>1754</v>
      </c>
      <c r="G36" s="16">
        <f t="shared" si="3"/>
        <v>4</v>
      </c>
      <c r="H36" s="16">
        <f t="shared" si="3"/>
        <v>5294</v>
      </c>
      <c r="I36" s="6">
        <f t="shared" si="3"/>
        <v>5264</v>
      </c>
      <c r="J36" s="39">
        <f t="shared" si="3"/>
        <v>0</v>
      </c>
      <c r="K36" s="39">
        <f t="shared" si="3"/>
        <v>3</v>
      </c>
      <c r="L36" s="39">
        <f t="shared" si="3"/>
        <v>42</v>
      </c>
      <c r="M36" s="39">
        <f t="shared" si="3"/>
        <v>0</v>
      </c>
      <c r="N36" s="19">
        <f t="shared" si="0"/>
        <v>34966</v>
      </c>
    </row>
    <row r="37" spans="1:14" ht="18" customHeight="1">
      <c r="A37" s="12" t="s">
        <v>0</v>
      </c>
      <c r="B37" s="15">
        <v>20036</v>
      </c>
      <c r="C37" s="15">
        <v>24389</v>
      </c>
      <c r="D37" s="15">
        <v>15</v>
      </c>
      <c r="E37" s="15">
        <v>13226</v>
      </c>
      <c r="F37" s="15">
        <v>16069</v>
      </c>
      <c r="G37" s="15">
        <v>26</v>
      </c>
      <c r="H37" s="15">
        <v>9352</v>
      </c>
      <c r="I37" s="17">
        <v>11592</v>
      </c>
      <c r="J37" s="40">
        <v>4</v>
      </c>
      <c r="K37" s="40">
        <v>72</v>
      </c>
      <c r="L37" s="40">
        <v>1038</v>
      </c>
      <c r="M37" s="5">
        <v>7</v>
      </c>
      <c r="N37" s="4">
        <f t="shared" si="0"/>
        <v>95826</v>
      </c>
    </row>
    <row r="38" spans="1:14" ht="18" customHeight="1">
      <c r="A38" s="13" t="s">
        <v>38</v>
      </c>
      <c r="B38" s="7">
        <f aca="true" t="shared" si="4" ref="B38:N38">B36/B37</f>
        <v>0.44504891195847474</v>
      </c>
      <c r="C38" s="7">
        <f t="shared" si="4"/>
        <v>0.4516790356308172</v>
      </c>
      <c r="D38" s="7">
        <f t="shared" si="4"/>
        <v>0.3333333333333333</v>
      </c>
      <c r="E38" s="7">
        <f t="shared" si="4"/>
        <v>0.20164826856192347</v>
      </c>
      <c r="F38" s="7">
        <f t="shared" si="4"/>
        <v>0.10915427220113262</v>
      </c>
      <c r="G38" s="7">
        <f t="shared" si="4"/>
        <v>0.15384615384615385</v>
      </c>
      <c r="H38" s="7">
        <f t="shared" si="4"/>
        <v>0.5660821214713431</v>
      </c>
      <c r="I38" s="7">
        <f t="shared" si="4"/>
        <v>0.45410628019323673</v>
      </c>
      <c r="J38" s="41">
        <f t="shared" si="4"/>
        <v>0</v>
      </c>
      <c r="K38" s="41">
        <f t="shared" si="4"/>
        <v>0.041666666666666664</v>
      </c>
      <c r="L38" s="41">
        <f t="shared" si="4"/>
        <v>0.04046242774566474</v>
      </c>
      <c r="M38" s="7">
        <f t="shared" si="4"/>
        <v>0</v>
      </c>
      <c r="N38" s="20">
        <f t="shared" si="4"/>
        <v>0.3648905307536577</v>
      </c>
    </row>
    <row r="40" ht="13.5">
      <c r="A40" s="1" t="s">
        <v>76</v>
      </c>
    </row>
  </sheetData>
  <sheetProtection/>
  <mergeCells count="6">
    <mergeCell ref="A3:A4"/>
    <mergeCell ref="B3:D3"/>
    <mergeCell ref="E3:G3"/>
    <mergeCell ref="H3:J3"/>
    <mergeCell ref="K3:M3"/>
    <mergeCell ref="N3:N4"/>
  </mergeCells>
  <printOptions/>
  <pageMargins left="0.7874015748031497" right="0.7874015748031497" top="0.3937007874015748" bottom="0" header="0.5118110236220472" footer="0.5118110236220472"/>
  <pageSetup horizontalDpi="300" verticalDpi="300" orientation="landscape" paperSize="9" scale="10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N40"/>
  <sheetViews>
    <sheetView tabSelected="1" zoomScale="110" zoomScaleNormal="110" zoomScalePageLayoutView="0" workbookViewId="0" topLeftCell="A1">
      <pane xSplit="1" ySplit="4" topLeftCell="B14" activePane="bottomRight" state="frozen"/>
      <selection pane="topLeft" activeCell="D47" sqref="D47"/>
      <selection pane="topRight" activeCell="D47" sqref="D47"/>
      <selection pane="bottomLeft" activeCell="D47" sqref="D47"/>
      <selection pane="bottomRight" activeCell="D44" sqref="D44"/>
    </sheetView>
  </sheetViews>
  <sheetFormatPr defaultColWidth="9.00390625" defaultRowHeight="13.5"/>
  <cols>
    <col min="1" max="1" width="10.625" style="1" customWidth="1"/>
    <col min="2" max="13" width="8.625" style="1" customWidth="1"/>
    <col min="14" max="14" width="9.625" style="1" customWidth="1"/>
    <col min="15" max="16384" width="9.00390625" style="1" customWidth="1"/>
  </cols>
  <sheetData>
    <row r="1" spans="1:5" ht="15" customHeight="1">
      <c r="A1" s="3" t="s">
        <v>1</v>
      </c>
      <c r="C1" s="2" t="s">
        <v>58</v>
      </c>
      <c r="D1" s="3" t="s">
        <v>56</v>
      </c>
      <c r="E1" s="1" t="s">
        <v>75</v>
      </c>
    </row>
    <row r="2" ht="12.75" customHeight="1"/>
    <row r="3" spans="1:14" ht="18" customHeight="1">
      <c r="A3" s="44" t="s">
        <v>40</v>
      </c>
      <c r="B3" s="46" t="s">
        <v>43</v>
      </c>
      <c r="C3" s="47"/>
      <c r="D3" s="48"/>
      <c r="E3" s="46" t="s">
        <v>44</v>
      </c>
      <c r="F3" s="47"/>
      <c r="G3" s="48"/>
      <c r="H3" s="49" t="s">
        <v>41</v>
      </c>
      <c r="I3" s="50"/>
      <c r="J3" s="50"/>
      <c r="K3" s="46" t="s">
        <v>42</v>
      </c>
      <c r="L3" s="47"/>
      <c r="M3" s="47"/>
      <c r="N3" s="51" t="s">
        <v>28</v>
      </c>
    </row>
    <row r="4" spans="1:14" ht="18" customHeight="1">
      <c r="A4" s="45"/>
      <c r="B4" s="18" t="s">
        <v>45</v>
      </c>
      <c r="C4" s="18" t="s">
        <v>46</v>
      </c>
      <c r="D4" s="18" t="s">
        <v>47</v>
      </c>
      <c r="E4" s="18" t="s">
        <v>45</v>
      </c>
      <c r="F4" s="18" t="s">
        <v>46</v>
      </c>
      <c r="G4" s="18" t="s">
        <v>47</v>
      </c>
      <c r="H4" s="18" t="s">
        <v>45</v>
      </c>
      <c r="I4" s="18" t="s">
        <v>46</v>
      </c>
      <c r="J4" s="18" t="s">
        <v>68</v>
      </c>
      <c r="K4" s="18" t="s">
        <v>45</v>
      </c>
      <c r="L4" s="18" t="s">
        <v>46</v>
      </c>
      <c r="M4" s="18" t="s">
        <v>47</v>
      </c>
      <c r="N4" s="52"/>
    </row>
    <row r="5" spans="1:13" ht="12.75" customHeight="1">
      <c r="A5" s="9" t="s">
        <v>3</v>
      </c>
      <c r="B5" s="10"/>
      <c r="C5" s="10"/>
      <c r="D5" s="10"/>
      <c r="E5" s="10"/>
      <c r="F5" s="10"/>
      <c r="G5" s="10"/>
      <c r="H5" s="10"/>
      <c r="I5" s="10"/>
      <c r="J5" s="35"/>
      <c r="K5" s="35"/>
      <c r="L5" s="35"/>
      <c r="M5" s="35"/>
    </row>
    <row r="6" spans="1:14" ht="13.5" customHeight="1">
      <c r="A6" s="11" t="s">
        <v>29</v>
      </c>
      <c r="B6" s="14">
        <f>SUM('１月:１２月'!B6)</f>
        <v>4265</v>
      </c>
      <c r="C6" s="14">
        <f>SUM('１月:１２月'!C6)</f>
        <v>6242</v>
      </c>
      <c r="D6" s="14">
        <f>SUM('１月:１２月'!D6)</f>
        <v>4</v>
      </c>
      <c r="E6" s="14">
        <f>SUM('１月:１２月'!E6)</f>
        <v>3509</v>
      </c>
      <c r="F6" s="14">
        <f>SUM('１月:１２月'!F6)</f>
        <v>93</v>
      </c>
      <c r="G6" s="14">
        <f>SUM('１月:１２月'!G6)</f>
        <v>5</v>
      </c>
      <c r="H6" s="14">
        <f>SUM('１月:１２月'!H6)</f>
        <v>1317</v>
      </c>
      <c r="I6" s="5">
        <f>SUM('１月:１２月'!I6)</f>
        <v>1340</v>
      </c>
      <c r="J6" s="36">
        <f>SUM('１月:１２月'!J6)</f>
        <v>2</v>
      </c>
      <c r="K6" s="36">
        <f>SUM('１月:１２月'!K6)</f>
        <v>3</v>
      </c>
      <c r="L6" s="36">
        <f>SUM('１月:１２月'!L6)</f>
        <v>1</v>
      </c>
      <c r="M6" s="36">
        <f>SUM('１月:１２月'!M6)</f>
        <v>0</v>
      </c>
      <c r="N6" s="4">
        <f>SUM('１月:１２月'!N6)</f>
        <v>16781</v>
      </c>
    </row>
    <row r="7" spans="1:14" ht="13.5" customHeight="1">
      <c r="A7" s="11" t="s">
        <v>4</v>
      </c>
      <c r="B7" s="14">
        <f>SUM('１月:１２月'!B7)</f>
        <v>985</v>
      </c>
      <c r="C7" s="14">
        <f>SUM('１月:１２月'!C7)</f>
        <v>851</v>
      </c>
      <c r="D7" s="14">
        <f>SUM('１月:１２月'!D7)</f>
        <v>0</v>
      </c>
      <c r="E7" s="14">
        <f>SUM('１月:１２月'!E7)</f>
        <v>6669</v>
      </c>
      <c r="F7" s="14">
        <f>SUM('１月:１２月'!F7)</f>
        <v>266</v>
      </c>
      <c r="G7" s="14">
        <f>SUM('１月:１２月'!G7)</f>
        <v>1</v>
      </c>
      <c r="H7" s="14">
        <f>SUM('１月:１２月'!H7)</f>
        <v>1484</v>
      </c>
      <c r="I7" s="5">
        <f>SUM('１月:１２月'!I7)</f>
        <v>990</v>
      </c>
      <c r="J7" s="36">
        <f>SUM('１月:１２月'!J7)</f>
        <v>0</v>
      </c>
      <c r="K7" s="36">
        <f>SUM('１月:１２月'!K7)</f>
        <v>0</v>
      </c>
      <c r="L7" s="36">
        <f>SUM('１月:１２月'!L7)</f>
        <v>0</v>
      </c>
      <c r="M7" s="36">
        <f>SUM('１月:１２月'!M7)</f>
        <v>0</v>
      </c>
      <c r="N7" s="4">
        <f>SUM('１月:１２月'!N7)</f>
        <v>11246</v>
      </c>
    </row>
    <row r="8" spans="1:14" ht="13.5" customHeight="1">
      <c r="A8" s="11" t="s">
        <v>30</v>
      </c>
      <c r="B8" s="14">
        <f>SUM('１月:１２月'!B8)</f>
        <v>37005</v>
      </c>
      <c r="C8" s="14">
        <f>SUM('１月:１２月'!C8)</f>
        <v>42088</v>
      </c>
      <c r="D8" s="14">
        <f>SUM('１月:１２月'!D8)</f>
        <v>64</v>
      </c>
      <c r="E8" s="14">
        <f>SUM('１月:１２月'!E8)</f>
        <v>14556</v>
      </c>
      <c r="F8" s="14">
        <f>SUM('１月:１２月'!F8)</f>
        <v>1911</v>
      </c>
      <c r="G8" s="14">
        <f>SUM('１月:１２月'!G8)</f>
        <v>28</v>
      </c>
      <c r="H8" s="14">
        <f>SUM('１月:１２月'!H8)</f>
        <v>18714</v>
      </c>
      <c r="I8" s="5">
        <f>SUM('１月:１２月'!I8)</f>
        <v>17278</v>
      </c>
      <c r="J8" s="36">
        <f>SUM('１月:１２月'!J8)</f>
        <v>4</v>
      </c>
      <c r="K8" s="36">
        <f>SUM('１月:１２月'!K8)</f>
        <v>0</v>
      </c>
      <c r="L8" s="36">
        <f>SUM('１月:１２月'!L8)</f>
        <v>0</v>
      </c>
      <c r="M8" s="36">
        <f>SUM('１月:１２月'!M8)</f>
        <v>0</v>
      </c>
      <c r="N8" s="4">
        <f>SUM('１月:１２月'!N8)</f>
        <v>131648</v>
      </c>
    </row>
    <row r="9" spans="1:14" ht="13.5" customHeight="1">
      <c r="A9" s="11" t="s">
        <v>31</v>
      </c>
      <c r="B9" s="14">
        <f>SUM('１月:１２月'!B9)</f>
        <v>1771</v>
      </c>
      <c r="C9" s="14">
        <f>SUM('１月:１２月'!C9)</f>
        <v>4418</v>
      </c>
      <c r="D9" s="14">
        <f>SUM('１月:１２月'!D9)</f>
        <v>0</v>
      </c>
      <c r="E9" s="14">
        <f>SUM('１月:１２月'!E9)</f>
        <v>119</v>
      </c>
      <c r="F9" s="14">
        <f>SUM('１月:１２月'!F9)</f>
        <v>399</v>
      </c>
      <c r="G9" s="14">
        <f>SUM('１月:１２月'!G9)</f>
        <v>1</v>
      </c>
      <c r="H9" s="14">
        <f>SUM('１月:１２月'!H9)</f>
        <v>3563</v>
      </c>
      <c r="I9" s="5">
        <f>SUM('１月:１２月'!I9)</f>
        <v>2124</v>
      </c>
      <c r="J9" s="36">
        <f>SUM('１月:１２月'!J9)</f>
        <v>0</v>
      </c>
      <c r="K9" s="36">
        <f>SUM('１月:１２月'!K9)</f>
        <v>2</v>
      </c>
      <c r="L9" s="36">
        <f>SUM('１月:１２月'!L9)</f>
        <v>1</v>
      </c>
      <c r="M9" s="36">
        <f>SUM('１月:１２月'!M9)</f>
        <v>0</v>
      </c>
      <c r="N9" s="4">
        <f>SUM('１月:１２月'!N9)</f>
        <v>12398</v>
      </c>
    </row>
    <row r="10" spans="1:14" ht="13.5" customHeight="1">
      <c r="A10" s="11" t="s">
        <v>5</v>
      </c>
      <c r="B10" s="14">
        <f>SUM('１月:１２月'!B10)</f>
        <v>2097</v>
      </c>
      <c r="C10" s="14">
        <f>SUM('１月:１２月'!C10)</f>
        <v>2478</v>
      </c>
      <c r="D10" s="14">
        <f>SUM('１月:１２月'!D10)</f>
        <v>0</v>
      </c>
      <c r="E10" s="14">
        <f>SUM('１月:１２月'!E10)</f>
        <v>8</v>
      </c>
      <c r="F10" s="14">
        <f>SUM('１月:１２月'!F10)</f>
        <v>1260</v>
      </c>
      <c r="G10" s="14">
        <f>SUM('１月:１２月'!G10)</f>
        <v>0</v>
      </c>
      <c r="H10" s="14">
        <f>SUM('１月:１２月'!H10)</f>
        <v>2126</v>
      </c>
      <c r="I10" s="5">
        <f>SUM('１月:１２月'!I10)</f>
        <v>1914</v>
      </c>
      <c r="J10" s="36">
        <f>SUM('１月:１２月'!J10)</f>
        <v>1</v>
      </c>
      <c r="K10" s="36">
        <f>SUM('１月:１２月'!K10)</f>
        <v>0</v>
      </c>
      <c r="L10" s="36">
        <f>SUM('１月:１２月'!L10)</f>
        <v>0</v>
      </c>
      <c r="M10" s="36">
        <f>SUM('１月:１２月'!M10)</f>
        <v>0</v>
      </c>
      <c r="N10" s="4">
        <f>SUM('１月:１２月'!N10)</f>
        <v>9884</v>
      </c>
    </row>
    <row r="11" spans="1:14" ht="13.5" customHeight="1">
      <c r="A11" s="11" t="s">
        <v>32</v>
      </c>
      <c r="B11" s="14">
        <f>SUM('１月:１２月'!B11)</f>
        <v>4049</v>
      </c>
      <c r="C11" s="14">
        <f>SUM('１月:１２月'!C11)</f>
        <v>4150</v>
      </c>
      <c r="D11" s="14">
        <f>SUM('１月:１２月'!D11)</f>
        <v>0</v>
      </c>
      <c r="E11" s="14">
        <f>SUM('１月:１２月'!E11)</f>
        <v>58</v>
      </c>
      <c r="F11" s="14">
        <f>SUM('１月:１２月'!F11)</f>
        <v>22</v>
      </c>
      <c r="G11" s="14">
        <f>SUM('１月:１２月'!G11)</f>
        <v>0</v>
      </c>
      <c r="H11" s="14">
        <f>SUM('１月:１２月'!H11)</f>
        <v>680</v>
      </c>
      <c r="I11" s="5">
        <f>SUM('１月:１２月'!I11)</f>
        <v>560</v>
      </c>
      <c r="J11" s="36">
        <f>SUM('１月:１２月'!J11)</f>
        <v>0</v>
      </c>
      <c r="K11" s="36">
        <f>SUM('１月:１２月'!K11)</f>
        <v>4</v>
      </c>
      <c r="L11" s="36">
        <f>SUM('１月:１２月'!L11)</f>
        <v>0</v>
      </c>
      <c r="M11" s="36">
        <f>SUM('１月:１２月'!M11)</f>
        <v>0</v>
      </c>
      <c r="N11" s="4">
        <f>SUM('１月:１２月'!N11)</f>
        <v>9523</v>
      </c>
    </row>
    <row r="12" spans="1:14" ht="13.5" customHeight="1">
      <c r="A12" s="11" t="s">
        <v>6</v>
      </c>
      <c r="B12" s="14">
        <f>SUM('１月:１２月'!B12)</f>
        <v>3870</v>
      </c>
      <c r="C12" s="14">
        <f>SUM('１月:１２月'!C12)</f>
        <v>6911</v>
      </c>
      <c r="D12" s="14">
        <f>SUM('１月:１２月'!D12)</f>
        <v>1</v>
      </c>
      <c r="E12" s="14">
        <f>SUM('１月:１２月'!E12)</f>
        <v>331</v>
      </c>
      <c r="F12" s="14">
        <f>SUM('１月:１２月'!F12)</f>
        <v>368</v>
      </c>
      <c r="G12" s="14">
        <f>SUM('１月:１２月'!G12)</f>
        <v>0</v>
      </c>
      <c r="H12" s="14">
        <f>SUM('１月:１２月'!H12)</f>
        <v>5380</v>
      </c>
      <c r="I12" s="5">
        <f>SUM('１月:１２月'!I12)</f>
        <v>6247</v>
      </c>
      <c r="J12" s="36">
        <f>SUM('１月:１２月'!J12)</f>
        <v>1</v>
      </c>
      <c r="K12" s="36">
        <f>SUM('１月:１２月'!K12)</f>
        <v>7</v>
      </c>
      <c r="L12" s="36">
        <f>SUM('１月:１２月'!L12)</f>
        <v>8</v>
      </c>
      <c r="M12" s="36">
        <f>SUM('１月:１２月'!M12)</f>
        <v>0</v>
      </c>
      <c r="N12" s="4">
        <f>SUM('１月:１２月'!N12)</f>
        <v>23124</v>
      </c>
    </row>
    <row r="13" spans="1:14" ht="13.5" customHeight="1">
      <c r="A13" s="11" t="s">
        <v>7</v>
      </c>
      <c r="B13" s="14">
        <f>SUM('１月:１２月'!B13)</f>
        <v>7793</v>
      </c>
      <c r="C13" s="14">
        <f>SUM('１月:１２月'!C13)</f>
        <v>3404</v>
      </c>
      <c r="D13" s="14">
        <f>SUM('１月:１２月'!D13)</f>
        <v>0</v>
      </c>
      <c r="E13" s="14">
        <f>SUM('１月:１２月'!E13)</f>
        <v>0</v>
      </c>
      <c r="F13" s="14">
        <f>SUM('１月:１２月'!F13)</f>
        <v>0</v>
      </c>
      <c r="G13" s="14">
        <f>SUM('１月:１２月'!G13)</f>
        <v>0</v>
      </c>
      <c r="H13" s="14">
        <f>SUM('１月:１２月'!H13)</f>
        <v>40</v>
      </c>
      <c r="I13" s="5">
        <f>SUM('１月:１２月'!I13)</f>
        <v>1</v>
      </c>
      <c r="J13" s="36">
        <f>SUM('１月:１２月'!J13)</f>
        <v>0</v>
      </c>
      <c r="K13" s="36">
        <f>SUM('１月:１２月'!K13)</f>
        <v>0</v>
      </c>
      <c r="L13" s="36">
        <f>SUM('１月:１２月'!L13)</f>
        <v>0</v>
      </c>
      <c r="M13" s="36">
        <f>SUM('１月:１２月'!M13)</f>
        <v>0</v>
      </c>
      <c r="N13" s="4">
        <f>SUM('１月:１２月'!N13)</f>
        <v>11238</v>
      </c>
    </row>
    <row r="14" spans="1:14" ht="13.5" customHeight="1">
      <c r="A14" s="11" t="s">
        <v>8</v>
      </c>
      <c r="B14" s="14">
        <f>SUM('１月:１２月'!B14)</f>
        <v>904</v>
      </c>
      <c r="C14" s="14">
        <f>SUM('１月:１２月'!C14)</f>
        <v>944</v>
      </c>
      <c r="D14" s="14">
        <f>SUM('１月:１２月'!D14)</f>
        <v>7</v>
      </c>
      <c r="E14" s="14">
        <f>SUM('１月:１２月'!E14)</f>
        <v>1363</v>
      </c>
      <c r="F14" s="14">
        <f>SUM('１月:１２月'!F14)</f>
        <v>1616</v>
      </c>
      <c r="G14" s="14">
        <f>SUM('１月:１２月'!G14)</f>
        <v>1</v>
      </c>
      <c r="H14" s="14">
        <f>SUM('１月:１２月'!H14)</f>
        <v>1614</v>
      </c>
      <c r="I14" s="5">
        <f>SUM('１月:１２月'!I14)</f>
        <v>454</v>
      </c>
      <c r="J14" s="36">
        <f>SUM('１月:１２月'!J14)</f>
        <v>0</v>
      </c>
      <c r="K14" s="36">
        <f>SUM('１月:１２月'!K14)</f>
        <v>0</v>
      </c>
      <c r="L14" s="36">
        <f>SUM('１月:１２月'!L14)</f>
        <v>0</v>
      </c>
      <c r="M14" s="36">
        <f>SUM('１月:１２月'!M14)</f>
        <v>0</v>
      </c>
      <c r="N14" s="4">
        <f>SUM('１月:１２月'!N14)</f>
        <v>6903</v>
      </c>
    </row>
    <row r="15" spans="1:14" ht="13.5" customHeight="1">
      <c r="A15" s="11" t="s">
        <v>9</v>
      </c>
      <c r="B15" s="14">
        <f>SUM('１月:１２月'!B15)</f>
        <v>7521</v>
      </c>
      <c r="C15" s="14">
        <f>SUM('１月:１２月'!C15)</f>
        <v>5360</v>
      </c>
      <c r="D15" s="14">
        <f>SUM('１月:１２月'!D15)</f>
        <v>5</v>
      </c>
      <c r="E15" s="14">
        <f>SUM('１月:１２月'!E15)</f>
        <v>2314</v>
      </c>
      <c r="F15" s="14">
        <f>SUM('１月:１２月'!F15)</f>
        <v>638</v>
      </c>
      <c r="G15" s="14">
        <f>SUM('１月:１２月'!G15)</f>
        <v>3</v>
      </c>
      <c r="H15" s="14">
        <f>SUM('１月:１２月'!H15)</f>
        <v>2426</v>
      </c>
      <c r="I15" s="5">
        <f>SUM('１月:１２月'!I15)</f>
        <v>2806</v>
      </c>
      <c r="J15" s="36">
        <f>SUM('１月:１２月'!J15)</f>
        <v>0</v>
      </c>
      <c r="K15" s="36">
        <f>SUM('１月:１２月'!K15)</f>
        <v>23</v>
      </c>
      <c r="L15" s="36">
        <f>SUM('１月:１２月'!L15)</f>
        <v>335</v>
      </c>
      <c r="M15" s="36">
        <f>SUM('１月:１２月'!M15)</f>
        <v>0</v>
      </c>
      <c r="N15" s="4">
        <f>SUM('１月:１２月'!N15)</f>
        <v>21431</v>
      </c>
    </row>
    <row r="16" spans="1:14" ht="13.5" customHeight="1">
      <c r="A16" s="22" t="s">
        <v>33</v>
      </c>
      <c r="B16" s="23">
        <f>SUM('１月:１２月'!B16)</f>
        <v>70260</v>
      </c>
      <c r="C16" s="23">
        <f>SUM('１月:１２月'!C16)</f>
        <v>76846</v>
      </c>
      <c r="D16" s="23">
        <f>SUM('１月:１２月'!D16)</f>
        <v>81</v>
      </c>
      <c r="E16" s="23">
        <f>SUM('１月:１２月'!E16)</f>
        <v>28927</v>
      </c>
      <c r="F16" s="23">
        <f>SUM('１月:１２月'!F16)</f>
        <v>6573</v>
      </c>
      <c r="G16" s="23">
        <f>SUM('１月:１２月'!G16)</f>
        <v>39</v>
      </c>
      <c r="H16" s="23">
        <f>SUM('１月:１２月'!H16)</f>
        <v>37344</v>
      </c>
      <c r="I16" s="23">
        <f>SUM('１月:１２月'!I16)</f>
        <v>33714</v>
      </c>
      <c r="J16" s="37">
        <f>SUM('１月:１２月'!J16)</f>
        <v>8</v>
      </c>
      <c r="K16" s="37">
        <f>SUM('１月:１２月'!K16)</f>
        <v>39</v>
      </c>
      <c r="L16" s="37">
        <f>SUM('１月:１２月'!L16)</f>
        <v>345</v>
      </c>
      <c r="M16" s="37">
        <f>SUM('１月:１２月'!M16)</f>
        <v>0</v>
      </c>
      <c r="N16" s="24">
        <f>SUM('１月:１２月'!N16)</f>
        <v>254176</v>
      </c>
    </row>
    <row r="17" spans="1:14" ht="13.5" customHeight="1">
      <c r="A17" s="11" t="s">
        <v>10</v>
      </c>
      <c r="B17" s="14">
        <f>SUM('１月:１２月'!B17)</f>
        <v>899</v>
      </c>
      <c r="C17" s="14">
        <f>SUM('１月:１２月'!C17)</f>
        <v>2240</v>
      </c>
      <c r="D17" s="14">
        <f>SUM('１月:１２月'!D17)</f>
        <v>0</v>
      </c>
      <c r="E17" s="14">
        <f>SUM('１月:１２月'!E17)</f>
        <v>1977</v>
      </c>
      <c r="F17" s="14">
        <f>SUM('１月:１２月'!F17)</f>
        <v>31</v>
      </c>
      <c r="G17" s="14">
        <f>SUM('１月:１２月'!G17)</f>
        <v>0</v>
      </c>
      <c r="H17" s="14">
        <f>SUM('１月:１２月'!H17)</f>
        <v>673</v>
      </c>
      <c r="I17" s="5">
        <f>SUM('１月:１２月'!I17)</f>
        <v>768</v>
      </c>
      <c r="J17" s="36">
        <f>SUM('１月:１２月'!J17)</f>
        <v>0</v>
      </c>
      <c r="K17" s="36">
        <f>SUM('１月:１２月'!K17)</f>
        <v>0</v>
      </c>
      <c r="L17" s="36">
        <f>SUM('１月:１２月'!L17)</f>
        <v>0</v>
      </c>
      <c r="M17" s="36">
        <f>SUM('１月:１２月'!M17)</f>
        <v>0</v>
      </c>
      <c r="N17" s="4">
        <f>SUM('１月:１２月'!N17)</f>
        <v>6588</v>
      </c>
    </row>
    <row r="18" spans="1:14" ht="13.5" customHeight="1">
      <c r="A18" s="11" t="s">
        <v>11</v>
      </c>
      <c r="B18" s="14">
        <f>SUM('１月:１２月'!B18)</f>
        <v>120</v>
      </c>
      <c r="C18" s="14">
        <f>SUM('１月:１２月'!C18)</f>
        <v>161</v>
      </c>
      <c r="D18" s="14">
        <f>SUM('１月:１２月'!D18)</f>
        <v>15</v>
      </c>
      <c r="E18" s="14">
        <f>SUM('１月:１２月'!E18)</f>
        <v>587</v>
      </c>
      <c r="F18" s="14">
        <f>SUM('１月:１２月'!F18)</f>
        <v>746</v>
      </c>
      <c r="G18" s="14">
        <f>SUM('１月:１２月'!G18)</f>
        <v>0</v>
      </c>
      <c r="H18" s="14">
        <f>SUM('１月:１２月'!H18)</f>
        <v>385</v>
      </c>
      <c r="I18" s="5">
        <f>SUM('１月:１２月'!I18)</f>
        <v>1095</v>
      </c>
      <c r="J18" s="36">
        <f>SUM('１月:１２月'!J18)</f>
        <v>0</v>
      </c>
      <c r="K18" s="36">
        <f>SUM('１月:１２月'!K18)</f>
        <v>0</v>
      </c>
      <c r="L18" s="36">
        <f>SUM('１月:１２月'!L18)</f>
        <v>0</v>
      </c>
      <c r="M18" s="36">
        <f>SUM('１月:１２月'!M18)</f>
        <v>0</v>
      </c>
      <c r="N18" s="4">
        <f>SUM('１月:１２月'!N18)</f>
        <v>3109</v>
      </c>
    </row>
    <row r="19" spans="1:14" ht="13.5" customHeight="1">
      <c r="A19" s="11" t="s">
        <v>12</v>
      </c>
      <c r="B19" s="14">
        <f>SUM('１月:１２月'!B19)</f>
        <v>671</v>
      </c>
      <c r="C19" s="14">
        <f>SUM('１月:１２月'!C19)</f>
        <v>2437</v>
      </c>
      <c r="D19" s="14">
        <f>SUM('１月:１２月'!D19)</f>
        <v>1</v>
      </c>
      <c r="E19" s="14">
        <f>SUM('１月:１２月'!E19)</f>
        <v>280</v>
      </c>
      <c r="F19" s="14">
        <f>SUM('１月:１２月'!F19)</f>
        <v>5</v>
      </c>
      <c r="G19" s="14">
        <f>SUM('１月:１２月'!G19)</f>
        <v>0</v>
      </c>
      <c r="H19" s="14">
        <f>SUM('１月:１２月'!H19)</f>
        <v>5453</v>
      </c>
      <c r="I19" s="5">
        <f>SUM('１月:１２月'!I19)</f>
        <v>5022</v>
      </c>
      <c r="J19" s="36">
        <f>SUM('１月:１２月'!J19)</f>
        <v>0</v>
      </c>
      <c r="K19" s="36">
        <f>SUM('１月:１２月'!K19)</f>
        <v>0</v>
      </c>
      <c r="L19" s="36">
        <f>SUM('１月:１２月'!L19)</f>
        <v>0</v>
      </c>
      <c r="M19" s="36">
        <f>SUM('１月:１２月'!M19)</f>
        <v>0</v>
      </c>
      <c r="N19" s="4">
        <f>SUM('１月:１２月'!N19)</f>
        <v>13869</v>
      </c>
    </row>
    <row r="20" spans="1:14" ht="13.5" customHeight="1">
      <c r="A20" s="11" t="s">
        <v>13</v>
      </c>
      <c r="B20" s="14">
        <f>SUM('１月:１２月'!B20)</f>
        <v>673</v>
      </c>
      <c r="C20" s="14">
        <f>SUM('１月:１２月'!C20)</f>
        <v>1123</v>
      </c>
      <c r="D20" s="14">
        <f>SUM('１月:１２月'!D20)</f>
        <v>0</v>
      </c>
      <c r="E20" s="14">
        <f>SUM('１月:１２月'!E20)</f>
        <v>507</v>
      </c>
      <c r="F20" s="14">
        <f>SUM('１月:１２月'!F20)</f>
        <v>2</v>
      </c>
      <c r="G20" s="14">
        <f>SUM('１月:１２月'!G20)</f>
        <v>0</v>
      </c>
      <c r="H20" s="14">
        <f>SUM('１月:１２月'!H20)</f>
        <v>1017</v>
      </c>
      <c r="I20" s="5">
        <f>SUM('１月:１２月'!I20)</f>
        <v>1078</v>
      </c>
      <c r="J20" s="36">
        <f>SUM('１月:１２月'!J20)</f>
        <v>1</v>
      </c>
      <c r="K20" s="36">
        <f>SUM('１月:１２月'!K20)</f>
        <v>0</v>
      </c>
      <c r="L20" s="36">
        <f>SUM('１月:１２月'!L20)</f>
        <v>0</v>
      </c>
      <c r="M20" s="36">
        <f>SUM('１月:１２月'!M20)</f>
        <v>0</v>
      </c>
      <c r="N20" s="4">
        <f>SUM('１月:１２月'!N20)</f>
        <v>4401</v>
      </c>
    </row>
    <row r="21" spans="1:14" ht="13.5" customHeight="1">
      <c r="A21" s="11" t="s">
        <v>14</v>
      </c>
      <c r="B21" s="14">
        <f>SUM('１月:１２月'!B21)</f>
        <v>596</v>
      </c>
      <c r="C21" s="14">
        <f>SUM('１月:１２月'!C21)</f>
        <v>508</v>
      </c>
      <c r="D21" s="14">
        <f>SUM('１月:１２月'!D21)</f>
        <v>1</v>
      </c>
      <c r="E21" s="14">
        <f>SUM('１月:１２月'!E21)</f>
        <v>1028</v>
      </c>
      <c r="F21" s="14">
        <f>SUM('１月:１２月'!F21)</f>
        <v>12</v>
      </c>
      <c r="G21" s="14">
        <f>SUM('１月:１２月'!G21)</f>
        <v>0</v>
      </c>
      <c r="H21" s="14">
        <f>SUM('１月:１２月'!H21)</f>
        <v>1198</v>
      </c>
      <c r="I21" s="5">
        <f>SUM('１月:１２月'!I21)</f>
        <v>88</v>
      </c>
      <c r="J21" s="36">
        <f>SUM('１月:１２月'!J21)</f>
        <v>0</v>
      </c>
      <c r="K21" s="36">
        <f>SUM('１月:１２月'!K21)</f>
        <v>0</v>
      </c>
      <c r="L21" s="36">
        <f>SUM('１月:１２月'!L21)</f>
        <v>0</v>
      </c>
      <c r="M21" s="36">
        <f>SUM('１月:１２月'!M21)</f>
        <v>0</v>
      </c>
      <c r="N21" s="4">
        <f>SUM('１月:１２月'!N21)</f>
        <v>3431</v>
      </c>
    </row>
    <row r="22" spans="1:14" ht="13.5" customHeight="1">
      <c r="A22" s="11" t="s">
        <v>15</v>
      </c>
      <c r="B22" s="14">
        <f>SUM('１月:１２月'!B22)</f>
        <v>1246</v>
      </c>
      <c r="C22" s="14">
        <f>SUM('１月:１２月'!C22)</f>
        <v>2270</v>
      </c>
      <c r="D22" s="14">
        <f>SUM('１月:１２月'!D22)</f>
        <v>0</v>
      </c>
      <c r="E22" s="14">
        <f>SUM('１月:１２月'!E22)</f>
        <v>0</v>
      </c>
      <c r="F22" s="14">
        <f>SUM('１月:１２月'!F22)</f>
        <v>1</v>
      </c>
      <c r="G22" s="14">
        <f>SUM('１月:１２月'!G22)</f>
        <v>0</v>
      </c>
      <c r="H22" s="14">
        <f>SUM('１月:１２月'!H22)</f>
        <v>16</v>
      </c>
      <c r="I22" s="5">
        <f>SUM('１月:１２月'!I22)</f>
        <v>9</v>
      </c>
      <c r="J22" s="36">
        <f>SUM('１月:１２月'!J22)</f>
        <v>0</v>
      </c>
      <c r="K22" s="36">
        <f>SUM('１月:１２月'!K22)</f>
        <v>0</v>
      </c>
      <c r="L22" s="36">
        <f>SUM('１月:１２月'!L22)</f>
        <v>0</v>
      </c>
      <c r="M22" s="36">
        <f>SUM('１月:１２月'!M22)</f>
        <v>0</v>
      </c>
      <c r="N22" s="4">
        <f>SUM('１月:１２月'!N22)</f>
        <v>3542</v>
      </c>
    </row>
    <row r="23" spans="1:14" ht="13.5" customHeight="1">
      <c r="A23" s="11" t="s">
        <v>16</v>
      </c>
      <c r="B23" s="14">
        <f>SUM('１月:１２月'!B23)</f>
        <v>507</v>
      </c>
      <c r="C23" s="14">
        <f>SUM('１月:１２月'!C23)</f>
        <v>47</v>
      </c>
      <c r="D23" s="14">
        <f>SUM('１月:１２月'!D23)</f>
        <v>0</v>
      </c>
      <c r="E23" s="14">
        <f>SUM('１月:１２月'!E23)</f>
        <v>361</v>
      </c>
      <c r="F23" s="14">
        <f>SUM('１月:１２月'!F23)</f>
        <v>244</v>
      </c>
      <c r="G23" s="14">
        <f>SUM('１月:１２月'!G23)</f>
        <v>0</v>
      </c>
      <c r="H23" s="14">
        <f>SUM('１月:１２月'!H23)</f>
        <v>991</v>
      </c>
      <c r="I23" s="5">
        <f>SUM('１月:１２月'!I23)</f>
        <v>1357</v>
      </c>
      <c r="J23" s="36">
        <f>SUM('１月:１２月'!J23)</f>
        <v>0</v>
      </c>
      <c r="K23" s="36">
        <f>SUM('１月:１２月'!K23)</f>
        <v>0</v>
      </c>
      <c r="L23" s="36">
        <f>SUM('１月:１２月'!L23)</f>
        <v>0</v>
      </c>
      <c r="M23" s="36">
        <f>SUM('１月:１２月'!M23)</f>
        <v>0</v>
      </c>
      <c r="N23" s="4">
        <f>SUM('１月:１２月'!N23)</f>
        <v>3507</v>
      </c>
    </row>
    <row r="24" spans="1:14" ht="13.5" customHeight="1">
      <c r="A24" s="11" t="s">
        <v>17</v>
      </c>
      <c r="B24" s="14">
        <f>SUM('１月:１２月'!B24)</f>
        <v>316</v>
      </c>
      <c r="C24" s="14">
        <f>SUM('１月:１２月'!C24)</f>
        <v>628</v>
      </c>
      <c r="D24" s="14">
        <f>SUM('１月:１２月'!D24)</f>
        <v>0</v>
      </c>
      <c r="E24" s="14">
        <f>SUM('１月:１２月'!E24)</f>
        <v>261</v>
      </c>
      <c r="F24" s="14">
        <f>SUM('１月:１２月'!F24)</f>
        <v>1023</v>
      </c>
      <c r="G24" s="14">
        <f>SUM('１月:１２月'!G24)</f>
        <v>0</v>
      </c>
      <c r="H24" s="14">
        <f>SUM('１月:１２月'!H24)</f>
        <v>2250</v>
      </c>
      <c r="I24" s="5">
        <f>SUM('１月:１２月'!I24)</f>
        <v>2120</v>
      </c>
      <c r="J24" s="36">
        <f>SUM('１月:１２月'!J24)</f>
        <v>0</v>
      </c>
      <c r="K24" s="36">
        <f>SUM('１月:１２月'!K24)</f>
        <v>0</v>
      </c>
      <c r="L24" s="36">
        <f>SUM('１月:１２月'!L24)</f>
        <v>0</v>
      </c>
      <c r="M24" s="36">
        <f>SUM('１月:１２月'!M24)</f>
        <v>0</v>
      </c>
      <c r="N24" s="4">
        <f>SUM('１月:１２月'!N24)</f>
        <v>6598</v>
      </c>
    </row>
    <row r="25" spans="1:14" ht="13.5" customHeight="1">
      <c r="A25" s="11" t="s">
        <v>18</v>
      </c>
      <c r="B25" s="14">
        <f>SUM('１月:１２月'!B25)</f>
        <v>243</v>
      </c>
      <c r="C25" s="14">
        <f>SUM('１月:１２月'!C25)</f>
        <v>247</v>
      </c>
      <c r="D25" s="14">
        <f>SUM('１月:１２月'!D25)</f>
        <v>0</v>
      </c>
      <c r="E25" s="14">
        <f>SUM('１月:１２月'!E25)</f>
        <v>27</v>
      </c>
      <c r="F25" s="14">
        <f>SUM('１月:１２月'!F25)</f>
        <v>186</v>
      </c>
      <c r="G25" s="14">
        <f>SUM('１月:１２月'!G25)</f>
        <v>1</v>
      </c>
      <c r="H25" s="14">
        <f>SUM('１月:１２月'!H25)</f>
        <v>254</v>
      </c>
      <c r="I25" s="5">
        <f>SUM('１月:１２月'!I25)</f>
        <v>53</v>
      </c>
      <c r="J25" s="36">
        <f>SUM('１月:１２月'!J25)</f>
        <v>1</v>
      </c>
      <c r="K25" s="36">
        <f>SUM('１月:１２月'!K25)</f>
        <v>1</v>
      </c>
      <c r="L25" s="36">
        <f>SUM('１月:１２月'!L25)</f>
        <v>0</v>
      </c>
      <c r="M25" s="36">
        <f>SUM('１月:１２月'!M25)</f>
        <v>0</v>
      </c>
      <c r="N25" s="4">
        <f>SUM('１月:１２月'!N25)</f>
        <v>1013</v>
      </c>
    </row>
    <row r="26" spans="1:14" ht="13.5" customHeight="1">
      <c r="A26" s="11" t="s">
        <v>19</v>
      </c>
      <c r="B26" s="14">
        <f>SUM('１月:１２月'!B26)</f>
        <v>0</v>
      </c>
      <c r="C26" s="14">
        <f>SUM('１月:１２月'!C26)</f>
        <v>0</v>
      </c>
      <c r="D26" s="14">
        <f>SUM('１月:１２月'!D26)</f>
        <v>0</v>
      </c>
      <c r="E26" s="14">
        <f>SUM('１月:１２月'!E26)</f>
        <v>0</v>
      </c>
      <c r="F26" s="14">
        <f>SUM('１月:１２月'!F26)</f>
        <v>0</v>
      </c>
      <c r="G26" s="14">
        <f>SUM('１月:１２月'!G26)</f>
        <v>0</v>
      </c>
      <c r="H26" s="14">
        <f>SUM('１月:１２月'!H26)</f>
        <v>0</v>
      </c>
      <c r="I26" s="5">
        <f>SUM('１月:１２月'!I26)</f>
        <v>0</v>
      </c>
      <c r="J26" s="36">
        <f>SUM('１月:１２月'!J26)</f>
        <v>0</v>
      </c>
      <c r="K26" s="36">
        <f>SUM('１月:１２月'!K26)</f>
        <v>0</v>
      </c>
      <c r="L26" s="36">
        <f>SUM('１月:１２月'!L26)</f>
        <v>0</v>
      </c>
      <c r="M26" s="36">
        <f>SUM('１月:１２月'!M26)</f>
        <v>0</v>
      </c>
      <c r="N26" s="4">
        <f>SUM('１月:１２月'!N26)</f>
        <v>0</v>
      </c>
    </row>
    <row r="27" spans="1:14" ht="13.5" customHeight="1">
      <c r="A27" s="11" t="s">
        <v>20</v>
      </c>
      <c r="B27" s="14">
        <f>SUM('１月:１２月'!B27)</f>
        <v>2095</v>
      </c>
      <c r="C27" s="14">
        <f>SUM('１月:１２月'!C27)</f>
        <v>922</v>
      </c>
      <c r="D27" s="14">
        <f>SUM('１月:１２月'!D27)</f>
        <v>2</v>
      </c>
      <c r="E27" s="14">
        <f>SUM('１月:１２月'!E27)</f>
        <v>130</v>
      </c>
      <c r="F27" s="14">
        <f>SUM('１月:１２月'!F27)</f>
        <v>3357</v>
      </c>
      <c r="G27" s="14">
        <f>SUM('１月:１２月'!G27)</f>
        <v>0</v>
      </c>
      <c r="H27" s="14">
        <f>SUM('１月:１２月'!H27)</f>
        <v>948</v>
      </c>
      <c r="I27" s="5">
        <f>SUM('１月:１２月'!I27)</f>
        <v>1057</v>
      </c>
      <c r="J27" s="36">
        <f>SUM('１月:１２月'!J27)</f>
        <v>0</v>
      </c>
      <c r="K27" s="36">
        <f>SUM('１月:１２月'!K27)</f>
        <v>0</v>
      </c>
      <c r="L27" s="36">
        <f>SUM('１月:１２月'!L27)</f>
        <v>1</v>
      </c>
      <c r="M27" s="36">
        <f>SUM('１月:１２月'!M27)</f>
        <v>0</v>
      </c>
      <c r="N27" s="4">
        <f>SUM('１月:１２月'!N27)</f>
        <v>8512</v>
      </c>
    </row>
    <row r="28" spans="1:14" ht="13.5" customHeight="1">
      <c r="A28" s="11" t="s">
        <v>21</v>
      </c>
      <c r="B28" s="14">
        <f>SUM('１月:１２月'!B28)</f>
        <v>1575</v>
      </c>
      <c r="C28" s="14">
        <f>SUM('１月:１２月'!C28)</f>
        <v>1891</v>
      </c>
      <c r="D28" s="14">
        <f>SUM('１月:１２月'!D28)</f>
        <v>6</v>
      </c>
      <c r="E28" s="14">
        <f>SUM('１月:１２月'!E28)</f>
        <v>82</v>
      </c>
      <c r="F28" s="14">
        <f>SUM('１月:１２月'!F28)</f>
        <v>718</v>
      </c>
      <c r="G28" s="14">
        <f>SUM('１月:１２月'!G28)</f>
        <v>0</v>
      </c>
      <c r="H28" s="14">
        <f>SUM('１月:１２月'!H28)</f>
        <v>1087</v>
      </c>
      <c r="I28" s="5">
        <f>SUM('１月:１２月'!I28)</f>
        <v>1133</v>
      </c>
      <c r="J28" s="36">
        <f>SUM('１月:１２月'!J28)</f>
        <v>0</v>
      </c>
      <c r="K28" s="36">
        <f>SUM('１月:１２月'!K28)</f>
        <v>3</v>
      </c>
      <c r="L28" s="36">
        <f>SUM('１月:１２月'!L28)</f>
        <v>1</v>
      </c>
      <c r="M28" s="36">
        <f>SUM('１月:１２月'!M28)</f>
        <v>0</v>
      </c>
      <c r="N28" s="4">
        <f>SUM('１月:１２月'!N28)</f>
        <v>6496</v>
      </c>
    </row>
    <row r="29" spans="1:14" ht="13.5" customHeight="1">
      <c r="A29" s="11" t="s">
        <v>22</v>
      </c>
      <c r="B29" s="14">
        <f>SUM('１月:１２月'!B29)</f>
        <v>3668</v>
      </c>
      <c r="C29" s="14">
        <f>SUM('１月:１２月'!C29)</f>
        <v>1344</v>
      </c>
      <c r="D29" s="14">
        <f>SUM('１月:１２月'!D29)</f>
        <v>0</v>
      </c>
      <c r="E29" s="14">
        <f>SUM('１月:１２月'!E29)</f>
        <v>18</v>
      </c>
      <c r="F29" s="14">
        <f>SUM('１月:１２月'!F29)</f>
        <v>3957</v>
      </c>
      <c r="G29" s="14">
        <f>SUM('１月:１２月'!G29)</f>
        <v>0</v>
      </c>
      <c r="H29" s="14">
        <f>SUM('１月:１２月'!H29)</f>
        <v>787</v>
      </c>
      <c r="I29" s="5">
        <f>SUM('１月:１２月'!I29)</f>
        <v>453</v>
      </c>
      <c r="J29" s="36">
        <f>SUM('１月:１２月'!J29)</f>
        <v>0</v>
      </c>
      <c r="K29" s="36">
        <f>SUM('１月:１２月'!K29)</f>
        <v>0</v>
      </c>
      <c r="L29" s="36">
        <f>SUM('１月:１２月'!L29)</f>
        <v>0</v>
      </c>
      <c r="M29" s="36">
        <f>SUM('１月:１２月'!M29)</f>
        <v>0</v>
      </c>
      <c r="N29" s="4">
        <f>SUM('１月:１２月'!N29)</f>
        <v>10227</v>
      </c>
    </row>
    <row r="30" spans="1:14" ht="13.5" customHeight="1">
      <c r="A30" s="11" t="s">
        <v>23</v>
      </c>
      <c r="B30" s="14">
        <f>SUM('１月:１２月'!B30)</f>
        <v>451</v>
      </c>
      <c r="C30" s="14">
        <f>SUM('１月:１２月'!C30)</f>
        <v>710</v>
      </c>
      <c r="D30" s="14">
        <f>SUM('１月:１２月'!D30)</f>
        <v>3</v>
      </c>
      <c r="E30" s="14">
        <f>SUM('１月:１２月'!E30)</f>
        <v>827</v>
      </c>
      <c r="F30" s="14">
        <f>SUM('１月:１２月'!F30)</f>
        <v>1449</v>
      </c>
      <c r="G30" s="14">
        <f>SUM('１月:１２月'!G30)</f>
        <v>2</v>
      </c>
      <c r="H30" s="14">
        <f>SUM('１月:１２月'!H30)</f>
        <v>430</v>
      </c>
      <c r="I30" s="5">
        <f>SUM('１月:１２月'!I30)</f>
        <v>474</v>
      </c>
      <c r="J30" s="36">
        <f>SUM('１月:１２月'!J30)</f>
        <v>0</v>
      </c>
      <c r="K30" s="36">
        <f>SUM('１月:１２月'!K30)</f>
        <v>0</v>
      </c>
      <c r="L30" s="36">
        <f>SUM('１月:１２月'!L30)</f>
        <v>0</v>
      </c>
      <c r="M30" s="36">
        <f>SUM('１月:１２月'!M30)</f>
        <v>0</v>
      </c>
      <c r="N30" s="4">
        <f>SUM('１月:１２月'!N30)</f>
        <v>4346</v>
      </c>
    </row>
    <row r="31" spans="1:14" ht="13.5" customHeight="1">
      <c r="A31" s="11" t="s">
        <v>24</v>
      </c>
      <c r="B31" s="14">
        <f>SUM('１月:１２月'!B31)</f>
        <v>323</v>
      </c>
      <c r="C31" s="14">
        <f>SUM('１月:１２月'!C31)</f>
        <v>756</v>
      </c>
      <c r="D31" s="14">
        <f>SUM('１月:１２月'!D31)</f>
        <v>0</v>
      </c>
      <c r="E31" s="14">
        <f>SUM('１月:１２月'!E31)</f>
        <v>43</v>
      </c>
      <c r="F31" s="14">
        <f>SUM('１月:１２月'!F31)</f>
        <v>1673</v>
      </c>
      <c r="G31" s="14">
        <f>SUM('１月:１２月'!G31)</f>
        <v>1</v>
      </c>
      <c r="H31" s="14">
        <f>SUM('１月:１２月'!H31)</f>
        <v>2607</v>
      </c>
      <c r="I31" s="5">
        <f>SUM('１月:１２月'!I31)</f>
        <v>1233</v>
      </c>
      <c r="J31" s="36">
        <f>SUM('１月:１２月'!J31)</f>
        <v>0</v>
      </c>
      <c r="K31" s="36">
        <f>SUM('１月:１２月'!K31)</f>
        <v>0</v>
      </c>
      <c r="L31" s="36">
        <f>SUM('１月:１２月'!L31)</f>
        <v>0</v>
      </c>
      <c r="M31" s="36">
        <f>SUM('１月:１２月'!M31)</f>
        <v>0</v>
      </c>
      <c r="N31" s="4">
        <f>SUM('１月:１２月'!N31)</f>
        <v>6636</v>
      </c>
    </row>
    <row r="32" spans="1:14" ht="13.5" customHeight="1">
      <c r="A32" s="11" t="s">
        <v>25</v>
      </c>
      <c r="B32" s="14">
        <f>SUM('１月:１２月'!B32)</f>
        <v>0</v>
      </c>
      <c r="C32" s="14">
        <f>SUM('１月:１２月'!C32)</f>
        <v>0</v>
      </c>
      <c r="D32" s="14">
        <f>SUM('１月:１２月'!D32)</f>
        <v>0</v>
      </c>
      <c r="E32" s="14">
        <f>SUM('１月:１２月'!E32)</f>
        <v>0</v>
      </c>
      <c r="F32" s="14">
        <f>SUM('１月:１２月'!F32)</f>
        <v>0</v>
      </c>
      <c r="G32" s="14">
        <f>SUM('１月:１２月'!G32)</f>
        <v>0</v>
      </c>
      <c r="H32" s="14">
        <f>SUM('１月:１２月'!H32)</f>
        <v>0</v>
      </c>
      <c r="I32" s="5">
        <f>SUM('１月:１２月'!I32)</f>
        <v>0</v>
      </c>
      <c r="J32" s="36">
        <f>SUM('１月:１２月'!J32)</f>
        <v>0</v>
      </c>
      <c r="K32" s="36">
        <f>SUM('１月:１２月'!K32)</f>
        <v>0</v>
      </c>
      <c r="L32" s="36">
        <f>SUM('１月:１２月'!L32)</f>
        <v>0</v>
      </c>
      <c r="M32" s="36">
        <f>SUM('１月:１２月'!M32)</f>
        <v>0</v>
      </c>
      <c r="N32" s="4">
        <f>SUM('１月:１２月'!N32)</f>
        <v>0</v>
      </c>
    </row>
    <row r="33" spans="1:14" ht="13.5" customHeight="1">
      <c r="A33" s="11" t="s">
        <v>26</v>
      </c>
      <c r="B33" s="14">
        <f>SUM('１月:１２月'!B33)</f>
        <v>1302</v>
      </c>
      <c r="C33" s="14">
        <f>SUM('１月:１２月'!C33)</f>
        <v>1593</v>
      </c>
      <c r="D33" s="14">
        <f>SUM('１月:１２月'!D33)</f>
        <v>6</v>
      </c>
      <c r="E33" s="14">
        <f>SUM('１月:１２月'!E33)</f>
        <v>205</v>
      </c>
      <c r="F33" s="14">
        <f>SUM('１月:１２月'!F33)</f>
        <v>26</v>
      </c>
      <c r="G33" s="14">
        <f>SUM('１月:１２月'!G33)</f>
        <v>0</v>
      </c>
      <c r="H33" s="14">
        <f>SUM('１月:１２月'!H33)</f>
        <v>4</v>
      </c>
      <c r="I33" s="5">
        <f>SUM('１月:１２月'!I33)</f>
        <v>18</v>
      </c>
      <c r="J33" s="36">
        <f>SUM('１月:１２月'!J33)</f>
        <v>0</v>
      </c>
      <c r="K33" s="36">
        <f>SUM('１月:１２月'!K33)</f>
        <v>0</v>
      </c>
      <c r="L33" s="36">
        <f>SUM('１月:１２月'!L33)</f>
        <v>0</v>
      </c>
      <c r="M33" s="36">
        <f>SUM('１月:１２月'!M33)</f>
        <v>0</v>
      </c>
      <c r="N33" s="4">
        <f>SUM('１月:１２月'!N33)</f>
        <v>3154</v>
      </c>
    </row>
    <row r="34" spans="1:14" ht="13.5" customHeight="1">
      <c r="A34" s="11" t="s">
        <v>27</v>
      </c>
      <c r="B34" s="14">
        <f>SUM('１月:１２月'!B34)</f>
        <v>0</v>
      </c>
      <c r="C34" s="14">
        <f>SUM('１月:１２月'!C34)</f>
        <v>0</v>
      </c>
      <c r="D34" s="14">
        <f>SUM('１月:１２月'!D34)</f>
        <v>0</v>
      </c>
      <c r="E34" s="14">
        <f>SUM('１月:１２月'!E34)</f>
        <v>0</v>
      </c>
      <c r="F34" s="14">
        <f>SUM('１月:１２月'!F34)</f>
        <v>0</v>
      </c>
      <c r="G34" s="14">
        <f>SUM('１月:１２月'!G34)</f>
        <v>0</v>
      </c>
      <c r="H34" s="14">
        <f>SUM('１月:１２月'!H34)</f>
        <v>0</v>
      </c>
      <c r="I34" s="5">
        <f>SUM('１月:１２月'!I34)</f>
        <v>0</v>
      </c>
      <c r="J34" s="36">
        <f>SUM('１月:１２月'!J34)</f>
        <v>0</v>
      </c>
      <c r="K34" s="36">
        <f>SUM('１月:１２月'!K34)</f>
        <v>0</v>
      </c>
      <c r="L34" s="36">
        <f>SUM('１月:１２月'!L34)</f>
        <v>0</v>
      </c>
      <c r="M34" s="36">
        <f>SUM('１月:１２月'!M34)</f>
        <v>0</v>
      </c>
      <c r="N34" s="4">
        <f>SUM('１月:１２月'!N34)</f>
        <v>0</v>
      </c>
    </row>
    <row r="35" spans="1:14" ht="13.5" customHeight="1">
      <c r="A35" s="25" t="s">
        <v>34</v>
      </c>
      <c r="B35" s="26">
        <f>SUM('１月:１２月'!B35)</f>
        <v>14685</v>
      </c>
      <c r="C35" s="26">
        <f>SUM('１月:１２月'!C35)</f>
        <v>16877</v>
      </c>
      <c r="D35" s="26">
        <f>SUM('１月:１２月'!D35)</f>
        <v>34</v>
      </c>
      <c r="E35" s="26">
        <f>SUM('１月:１２月'!E35)</f>
        <v>6333</v>
      </c>
      <c r="F35" s="26">
        <f>SUM('１月:１２月'!F35)</f>
        <v>13430</v>
      </c>
      <c r="G35" s="26">
        <f>SUM('１月:１２月'!G35)</f>
        <v>4</v>
      </c>
      <c r="H35" s="26">
        <f>SUM('１月:１２月'!H35)</f>
        <v>18100</v>
      </c>
      <c r="I35" s="26">
        <f>SUM('１月:１２月'!I35)</f>
        <v>15958</v>
      </c>
      <c r="J35" s="38">
        <f>SUM('１月:１２月'!J35)</f>
        <v>2</v>
      </c>
      <c r="K35" s="38">
        <f>SUM('１月:１２月'!K35)</f>
        <v>4</v>
      </c>
      <c r="L35" s="38">
        <f>SUM('１月:１２月'!L35)</f>
        <v>2</v>
      </c>
      <c r="M35" s="38">
        <f>SUM('１月:１２月'!M35)</f>
        <v>0</v>
      </c>
      <c r="N35" s="27">
        <f>SUM('１月:１２月'!N35)</f>
        <v>85429</v>
      </c>
    </row>
    <row r="36" spans="1:14" ht="18" customHeight="1">
      <c r="A36" s="8" t="s">
        <v>28</v>
      </c>
      <c r="B36" s="16">
        <f>SUM('１月:１２月'!B36)</f>
        <v>84945</v>
      </c>
      <c r="C36" s="16">
        <f>SUM('１月:１２月'!C36)</f>
        <v>93723</v>
      </c>
      <c r="D36" s="16">
        <f>SUM('１月:１２月'!D36)</f>
        <v>115</v>
      </c>
      <c r="E36" s="16">
        <f>SUM('１月:１２月'!E36)</f>
        <v>35260</v>
      </c>
      <c r="F36" s="16">
        <f>SUM('１月:１２月'!F36)</f>
        <v>20003</v>
      </c>
      <c r="G36" s="16">
        <f>SUM('１月:１２月'!G36)</f>
        <v>43</v>
      </c>
      <c r="H36" s="16">
        <f>SUM('１月:１２月'!H36)</f>
        <v>55444</v>
      </c>
      <c r="I36" s="6">
        <f>SUM('１月:１２月'!I36)</f>
        <v>49672</v>
      </c>
      <c r="J36" s="39">
        <f>SUM('１月:１２月'!J36)</f>
        <v>10</v>
      </c>
      <c r="K36" s="39">
        <f>SUM('１月:１２月'!K36)</f>
        <v>43</v>
      </c>
      <c r="L36" s="39">
        <f>SUM('１月:１２月'!L36)</f>
        <v>347</v>
      </c>
      <c r="M36" s="39">
        <f>SUM('１月:１２月'!M36)</f>
        <v>0</v>
      </c>
      <c r="N36" s="19">
        <f>SUM('１月:１２月'!N36)</f>
        <v>339605</v>
      </c>
    </row>
    <row r="37" spans="1:14" ht="18" customHeight="1">
      <c r="A37" s="12" t="s">
        <v>0</v>
      </c>
      <c r="B37" s="15">
        <f>SUM('１月:１２月'!B37)</f>
        <v>205464</v>
      </c>
      <c r="C37" s="15">
        <f>SUM('１月:１２月'!C37)</f>
        <v>238369</v>
      </c>
      <c r="D37" s="15">
        <f>SUM('１月:１２月'!D37)</f>
        <v>287</v>
      </c>
      <c r="E37" s="15">
        <f>SUM('１月:１２月'!E37)</f>
        <v>168997</v>
      </c>
      <c r="F37" s="15">
        <f>SUM('１月:１２月'!F37)</f>
        <v>197034</v>
      </c>
      <c r="G37" s="15">
        <f>SUM('１月:１２月'!G37)</f>
        <v>447</v>
      </c>
      <c r="H37" s="15">
        <f>SUM('１月:１２月'!H37)</f>
        <v>104159</v>
      </c>
      <c r="I37" s="17">
        <f>SUM('１月:１２月'!I37)</f>
        <v>119976</v>
      </c>
      <c r="J37" s="17">
        <f>SUM('１月:１２月'!J37)</f>
        <v>48</v>
      </c>
      <c r="K37" s="40">
        <f>SUM('１月:１２月'!K37)</f>
        <v>817</v>
      </c>
      <c r="L37" s="40">
        <f>SUM('１月:１２月'!L37)</f>
        <v>10084</v>
      </c>
      <c r="M37" s="5">
        <f>SUM('１月:１２月'!M37)</f>
        <v>102</v>
      </c>
      <c r="N37" s="4">
        <f>SUM('１月:１２月'!N37)</f>
        <v>1045784</v>
      </c>
    </row>
    <row r="38" spans="1:14" ht="18" customHeight="1">
      <c r="A38" s="13" t="s">
        <v>38</v>
      </c>
      <c r="B38" s="7">
        <f>B36/B37</f>
        <v>0.4134300899427637</v>
      </c>
      <c r="C38" s="7">
        <f aca="true" t="shared" si="0" ref="C38:N38">C36/C37</f>
        <v>0.39318451644299385</v>
      </c>
      <c r="D38" s="7">
        <f t="shared" si="0"/>
        <v>0.40069686411149824</v>
      </c>
      <c r="E38" s="7">
        <f t="shared" si="0"/>
        <v>0.20864275697201726</v>
      </c>
      <c r="F38" s="7">
        <f t="shared" si="0"/>
        <v>0.10152054975283453</v>
      </c>
      <c r="G38" s="7">
        <f t="shared" si="0"/>
        <v>0.09619686800894854</v>
      </c>
      <c r="H38" s="7">
        <f t="shared" si="0"/>
        <v>0.5323015773960964</v>
      </c>
      <c r="I38" s="7">
        <f t="shared" si="0"/>
        <v>0.41401613656064545</v>
      </c>
      <c r="J38" s="41">
        <f t="shared" si="0"/>
        <v>0.20833333333333334</v>
      </c>
      <c r="K38" s="41">
        <f t="shared" si="0"/>
        <v>0.05263157894736842</v>
      </c>
      <c r="L38" s="41">
        <f t="shared" si="0"/>
        <v>0.03441094803649346</v>
      </c>
      <c r="M38" s="7">
        <f t="shared" si="0"/>
        <v>0</v>
      </c>
      <c r="N38" s="20">
        <f t="shared" si="0"/>
        <v>0.3247372306327119</v>
      </c>
    </row>
    <row r="40" ht="13.5">
      <c r="A40" s="1" t="s">
        <v>76</v>
      </c>
    </row>
  </sheetData>
  <sheetProtection/>
  <mergeCells count="6">
    <mergeCell ref="A3:A4"/>
    <mergeCell ref="B3:D3"/>
    <mergeCell ref="E3:G3"/>
    <mergeCell ref="H3:J3"/>
    <mergeCell ref="K3:M3"/>
    <mergeCell ref="N3:N4"/>
  </mergeCells>
  <printOptions/>
  <pageMargins left="0.7874015748031497" right="0.7874015748031497" top="0.3937007874015748" bottom="0" header="0.5118110236220472" footer="0.5118110236220472"/>
  <pageSetup horizontalDpi="600" verticalDpi="600" orientation="landscape" paperSize="9" scale="10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N40"/>
  <sheetViews>
    <sheetView zoomScale="110" zoomScaleNormal="110" zoomScalePageLayoutView="0" workbookViewId="0" topLeftCell="A1">
      <pane xSplit="1" ySplit="4" topLeftCell="B11" activePane="bottomRight" state="frozen"/>
      <selection pane="topLeft" activeCell="D47" sqref="D47"/>
      <selection pane="topRight" activeCell="D47" sqref="D47"/>
      <selection pane="bottomLeft" activeCell="D47" sqref="D47"/>
      <selection pane="bottomRight" activeCell="D47" sqref="D47"/>
    </sheetView>
  </sheetViews>
  <sheetFormatPr defaultColWidth="9.00390625" defaultRowHeight="13.5"/>
  <cols>
    <col min="1" max="1" width="10.625" style="1" customWidth="1"/>
    <col min="2" max="13" width="8.625" style="1" customWidth="1"/>
    <col min="14" max="14" width="9.625" style="1" customWidth="1"/>
    <col min="15" max="16384" width="9.00390625" style="1" customWidth="1"/>
  </cols>
  <sheetData>
    <row r="1" spans="1:5" ht="15" customHeight="1">
      <c r="A1" s="3" t="s">
        <v>1</v>
      </c>
      <c r="C1" s="2" t="s">
        <v>57</v>
      </c>
      <c r="D1" s="3" t="s">
        <v>48</v>
      </c>
      <c r="E1" s="1" t="s">
        <v>75</v>
      </c>
    </row>
    <row r="2" ht="12.75" customHeight="1"/>
    <row r="3" spans="1:14" ht="18" customHeight="1">
      <c r="A3" s="44" t="s">
        <v>40</v>
      </c>
      <c r="B3" s="46" t="s">
        <v>43</v>
      </c>
      <c r="C3" s="47"/>
      <c r="D3" s="48"/>
      <c r="E3" s="46" t="s">
        <v>44</v>
      </c>
      <c r="F3" s="47"/>
      <c r="G3" s="48"/>
      <c r="H3" s="49" t="s">
        <v>41</v>
      </c>
      <c r="I3" s="50"/>
      <c r="J3" s="50"/>
      <c r="K3" s="46" t="s">
        <v>42</v>
      </c>
      <c r="L3" s="47"/>
      <c r="M3" s="47"/>
      <c r="N3" s="51" t="s">
        <v>28</v>
      </c>
    </row>
    <row r="4" spans="1:14" ht="18" customHeight="1">
      <c r="A4" s="45"/>
      <c r="B4" s="18" t="s">
        <v>45</v>
      </c>
      <c r="C4" s="18" t="s">
        <v>46</v>
      </c>
      <c r="D4" s="18" t="s">
        <v>47</v>
      </c>
      <c r="E4" s="18" t="s">
        <v>45</v>
      </c>
      <c r="F4" s="18" t="s">
        <v>46</v>
      </c>
      <c r="G4" s="18" t="s">
        <v>47</v>
      </c>
      <c r="H4" s="18" t="s">
        <v>45</v>
      </c>
      <c r="I4" s="18" t="s">
        <v>46</v>
      </c>
      <c r="J4" s="18" t="s">
        <v>68</v>
      </c>
      <c r="K4" s="18" t="s">
        <v>45</v>
      </c>
      <c r="L4" s="18" t="s">
        <v>46</v>
      </c>
      <c r="M4" s="18" t="s">
        <v>47</v>
      </c>
      <c r="N4" s="52"/>
    </row>
    <row r="5" spans="1:13" ht="12.75" customHeight="1">
      <c r="A5" s="9" t="s">
        <v>3</v>
      </c>
      <c r="B5" s="10"/>
      <c r="C5" s="10"/>
      <c r="D5" s="10"/>
      <c r="E5" s="10"/>
      <c r="F5" s="10"/>
      <c r="G5" s="10"/>
      <c r="H5" s="10"/>
      <c r="I5" s="10"/>
      <c r="J5" s="35"/>
      <c r="K5" s="35"/>
      <c r="L5" s="35"/>
      <c r="M5" s="35"/>
    </row>
    <row r="6" spans="1:14" ht="13.5" customHeight="1">
      <c r="A6" s="11" t="s">
        <v>29</v>
      </c>
      <c r="B6" s="14">
        <v>357</v>
      </c>
      <c r="C6" s="14">
        <v>515</v>
      </c>
      <c r="D6" s="14" t="s">
        <v>62</v>
      </c>
      <c r="E6" s="14">
        <v>299</v>
      </c>
      <c r="F6" s="14">
        <v>8</v>
      </c>
      <c r="G6" s="14">
        <v>3</v>
      </c>
      <c r="H6" s="14">
        <v>110</v>
      </c>
      <c r="I6" s="5">
        <v>95</v>
      </c>
      <c r="J6" s="36" t="s">
        <v>59</v>
      </c>
      <c r="K6" s="36">
        <v>1</v>
      </c>
      <c r="L6" s="36" t="s">
        <v>59</v>
      </c>
      <c r="M6" s="36" t="s">
        <v>59</v>
      </c>
      <c r="N6" s="4">
        <f aca="true" t="shared" si="0" ref="N6:N37">SUM(B6:M6)</f>
        <v>1388</v>
      </c>
    </row>
    <row r="7" spans="1:14" ht="13.5" customHeight="1">
      <c r="A7" s="11" t="s">
        <v>4</v>
      </c>
      <c r="B7" s="14">
        <v>106</v>
      </c>
      <c r="C7" s="14">
        <v>84</v>
      </c>
      <c r="D7" s="14" t="s">
        <v>62</v>
      </c>
      <c r="E7" s="14">
        <v>554</v>
      </c>
      <c r="F7" s="14">
        <v>19</v>
      </c>
      <c r="G7" s="14" t="s">
        <v>62</v>
      </c>
      <c r="H7" s="14">
        <v>207</v>
      </c>
      <c r="I7" s="5">
        <v>83</v>
      </c>
      <c r="J7" s="36" t="s">
        <v>59</v>
      </c>
      <c r="K7" s="36" t="s">
        <v>59</v>
      </c>
      <c r="L7" s="36" t="s">
        <v>59</v>
      </c>
      <c r="M7" s="36" t="s">
        <v>59</v>
      </c>
      <c r="N7" s="4">
        <f t="shared" si="0"/>
        <v>1053</v>
      </c>
    </row>
    <row r="8" spans="1:14" ht="13.5" customHeight="1">
      <c r="A8" s="11" t="s">
        <v>30</v>
      </c>
      <c r="B8" s="14">
        <v>2951</v>
      </c>
      <c r="C8" s="14">
        <v>3295</v>
      </c>
      <c r="D8" s="14">
        <v>2</v>
      </c>
      <c r="E8" s="14">
        <v>1262</v>
      </c>
      <c r="F8" s="14">
        <v>135</v>
      </c>
      <c r="G8" s="14">
        <v>1</v>
      </c>
      <c r="H8" s="14">
        <v>1435</v>
      </c>
      <c r="I8" s="5">
        <v>1395</v>
      </c>
      <c r="J8" s="36" t="s">
        <v>59</v>
      </c>
      <c r="K8" s="36" t="s">
        <v>59</v>
      </c>
      <c r="L8" s="36" t="s">
        <v>59</v>
      </c>
      <c r="M8" s="36" t="s">
        <v>59</v>
      </c>
      <c r="N8" s="4">
        <f t="shared" si="0"/>
        <v>10476</v>
      </c>
    </row>
    <row r="9" spans="1:14" ht="13.5" customHeight="1">
      <c r="A9" s="11" t="s">
        <v>31</v>
      </c>
      <c r="B9" s="14">
        <v>168</v>
      </c>
      <c r="C9" s="14">
        <v>290</v>
      </c>
      <c r="D9" s="14" t="s">
        <v>59</v>
      </c>
      <c r="E9" s="14">
        <v>12</v>
      </c>
      <c r="F9" s="14">
        <v>52</v>
      </c>
      <c r="G9" s="14" t="s">
        <v>61</v>
      </c>
      <c r="H9" s="14">
        <v>313</v>
      </c>
      <c r="I9" s="5">
        <v>145</v>
      </c>
      <c r="J9" s="36" t="s">
        <v>59</v>
      </c>
      <c r="K9" s="36">
        <v>1</v>
      </c>
      <c r="L9" s="36" t="s">
        <v>59</v>
      </c>
      <c r="M9" s="36" t="s">
        <v>59</v>
      </c>
      <c r="N9" s="4">
        <f t="shared" si="0"/>
        <v>981</v>
      </c>
    </row>
    <row r="10" spans="1:14" ht="13.5" customHeight="1">
      <c r="A10" s="11" t="s">
        <v>5</v>
      </c>
      <c r="B10" s="14">
        <v>168</v>
      </c>
      <c r="C10" s="14">
        <v>217</v>
      </c>
      <c r="D10" s="14" t="s">
        <v>59</v>
      </c>
      <c r="E10" s="14" t="s">
        <v>59</v>
      </c>
      <c r="F10" s="14">
        <v>119</v>
      </c>
      <c r="G10" s="14" t="s">
        <v>61</v>
      </c>
      <c r="H10" s="14">
        <v>162</v>
      </c>
      <c r="I10" s="5">
        <v>138</v>
      </c>
      <c r="J10" s="36" t="s">
        <v>59</v>
      </c>
      <c r="K10" s="36" t="s">
        <v>59</v>
      </c>
      <c r="L10" s="36" t="s">
        <v>59</v>
      </c>
      <c r="M10" s="36" t="s">
        <v>59</v>
      </c>
      <c r="N10" s="4">
        <f t="shared" si="0"/>
        <v>804</v>
      </c>
    </row>
    <row r="11" spans="1:14" ht="13.5" customHeight="1">
      <c r="A11" s="11" t="s">
        <v>32</v>
      </c>
      <c r="B11" s="14">
        <v>336</v>
      </c>
      <c r="C11" s="14">
        <v>393</v>
      </c>
      <c r="D11" s="14" t="s">
        <v>59</v>
      </c>
      <c r="E11" s="14">
        <v>4</v>
      </c>
      <c r="F11" s="14">
        <v>6</v>
      </c>
      <c r="G11" s="14" t="s">
        <v>61</v>
      </c>
      <c r="H11" s="14">
        <v>52</v>
      </c>
      <c r="I11" s="5">
        <v>23</v>
      </c>
      <c r="J11" s="36" t="s">
        <v>59</v>
      </c>
      <c r="K11" s="36" t="s">
        <v>59</v>
      </c>
      <c r="L11" s="36" t="s">
        <v>59</v>
      </c>
      <c r="M11" s="36" t="s">
        <v>59</v>
      </c>
      <c r="N11" s="4">
        <f t="shared" si="0"/>
        <v>814</v>
      </c>
    </row>
    <row r="12" spans="1:14" ht="13.5" customHeight="1">
      <c r="A12" s="11" t="s">
        <v>6</v>
      </c>
      <c r="B12" s="14">
        <v>288</v>
      </c>
      <c r="C12" s="14">
        <v>578</v>
      </c>
      <c r="D12" s="14" t="s">
        <v>59</v>
      </c>
      <c r="E12" s="14">
        <v>42</v>
      </c>
      <c r="F12" s="14">
        <v>38</v>
      </c>
      <c r="G12" s="14" t="s">
        <v>61</v>
      </c>
      <c r="H12" s="14">
        <v>441</v>
      </c>
      <c r="I12" s="5">
        <v>554</v>
      </c>
      <c r="J12" s="36" t="s">
        <v>59</v>
      </c>
      <c r="K12" s="36">
        <v>1</v>
      </c>
      <c r="L12" s="36" t="s">
        <v>59</v>
      </c>
      <c r="M12" s="36" t="s">
        <v>59</v>
      </c>
      <c r="N12" s="4">
        <f t="shared" si="0"/>
        <v>1942</v>
      </c>
    </row>
    <row r="13" spans="1:14" ht="13.5" customHeight="1">
      <c r="A13" s="11" t="s">
        <v>7</v>
      </c>
      <c r="B13" s="14">
        <v>625</v>
      </c>
      <c r="C13" s="14">
        <v>234</v>
      </c>
      <c r="D13" s="14" t="s">
        <v>59</v>
      </c>
      <c r="E13" s="14" t="s">
        <v>59</v>
      </c>
      <c r="F13" s="14" t="s">
        <v>59</v>
      </c>
      <c r="G13" s="14" t="s">
        <v>61</v>
      </c>
      <c r="H13" s="14">
        <v>3</v>
      </c>
      <c r="I13" s="5" t="s">
        <v>59</v>
      </c>
      <c r="J13" s="36" t="s">
        <v>59</v>
      </c>
      <c r="K13" s="36" t="s">
        <v>59</v>
      </c>
      <c r="L13" s="36" t="s">
        <v>59</v>
      </c>
      <c r="M13" s="36" t="s">
        <v>59</v>
      </c>
      <c r="N13" s="4">
        <f t="shared" si="0"/>
        <v>862</v>
      </c>
    </row>
    <row r="14" spans="1:14" ht="13.5" customHeight="1">
      <c r="A14" s="11" t="s">
        <v>8</v>
      </c>
      <c r="B14" s="14">
        <v>62</v>
      </c>
      <c r="C14" s="14">
        <v>58</v>
      </c>
      <c r="D14" s="14">
        <v>2</v>
      </c>
      <c r="E14" s="14">
        <v>118</v>
      </c>
      <c r="F14" s="14">
        <v>123</v>
      </c>
      <c r="G14" s="14" t="s">
        <v>61</v>
      </c>
      <c r="H14" s="14">
        <v>123</v>
      </c>
      <c r="I14" s="5">
        <v>42</v>
      </c>
      <c r="J14" s="36" t="s">
        <v>59</v>
      </c>
      <c r="K14" s="36" t="s">
        <v>59</v>
      </c>
      <c r="L14" s="36" t="s">
        <v>59</v>
      </c>
      <c r="M14" s="36" t="s">
        <v>59</v>
      </c>
      <c r="N14" s="4">
        <f t="shared" si="0"/>
        <v>528</v>
      </c>
    </row>
    <row r="15" spans="1:14" ht="13.5" customHeight="1">
      <c r="A15" s="11" t="s">
        <v>9</v>
      </c>
      <c r="B15" s="14">
        <v>615</v>
      </c>
      <c r="C15" s="14">
        <v>405</v>
      </c>
      <c r="D15" s="14" t="s">
        <v>62</v>
      </c>
      <c r="E15" s="14">
        <v>192</v>
      </c>
      <c r="F15" s="14">
        <v>46</v>
      </c>
      <c r="G15" s="14" t="s">
        <v>61</v>
      </c>
      <c r="H15" s="14">
        <v>229</v>
      </c>
      <c r="I15" s="5">
        <v>229</v>
      </c>
      <c r="J15" s="36" t="s">
        <v>59</v>
      </c>
      <c r="K15" s="36">
        <v>1</v>
      </c>
      <c r="L15" s="36">
        <v>1</v>
      </c>
      <c r="M15" s="36" t="s">
        <v>59</v>
      </c>
      <c r="N15" s="4">
        <f t="shared" si="0"/>
        <v>1718</v>
      </c>
    </row>
    <row r="16" spans="1:14" ht="13.5" customHeight="1">
      <c r="A16" s="22" t="s">
        <v>33</v>
      </c>
      <c r="B16" s="23">
        <f aca="true" t="shared" si="1" ref="B16:M16">SUM(B6:B15)</f>
        <v>5676</v>
      </c>
      <c r="C16" s="23">
        <f t="shared" si="1"/>
        <v>6069</v>
      </c>
      <c r="D16" s="23">
        <f t="shared" si="1"/>
        <v>4</v>
      </c>
      <c r="E16" s="23">
        <f t="shared" si="1"/>
        <v>2483</v>
      </c>
      <c r="F16" s="23">
        <f t="shared" si="1"/>
        <v>546</v>
      </c>
      <c r="G16" s="23">
        <f t="shared" si="1"/>
        <v>4</v>
      </c>
      <c r="H16" s="23">
        <f t="shared" si="1"/>
        <v>3075</v>
      </c>
      <c r="I16" s="23">
        <f t="shared" si="1"/>
        <v>2704</v>
      </c>
      <c r="J16" s="37">
        <f t="shared" si="1"/>
        <v>0</v>
      </c>
      <c r="K16" s="37">
        <f t="shared" si="1"/>
        <v>4</v>
      </c>
      <c r="L16" s="37">
        <f t="shared" si="1"/>
        <v>1</v>
      </c>
      <c r="M16" s="37">
        <f t="shared" si="1"/>
        <v>0</v>
      </c>
      <c r="N16" s="24">
        <f t="shared" si="0"/>
        <v>20566</v>
      </c>
    </row>
    <row r="17" spans="1:14" ht="13.5" customHeight="1">
      <c r="A17" s="11" t="s">
        <v>10</v>
      </c>
      <c r="B17" s="14">
        <v>79</v>
      </c>
      <c r="C17" s="14">
        <v>125</v>
      </c>
      <c r="D17" s="14" t="s">
        <v>62</v>
      </c>
      <c r="E17" s="14">
        <v>220</v>
      </c>
      <c r="F17" s="14">
        <v>1</v>
      </c>
      <c r="G17" s="14" t="s">
        <v>61</v>
      </c>
      <c r="H17" s="14">
        <v>41</v>
      </c>
      <c r="I17" s="5">
        <v>46</v>
      </c>
      <c r="J17" s="36" t="s">
        <v>59</v>
      </c>
      <c r="K17" s="36" t="s">
        <v>59</v>
      </c>
      <c r="L17" s="36" t="s">
        <v>59</v>
      </c>
      <c r="M17" s="36" t="s">
        <v>59</v>
      </c>
      <c r="N17" s="4">
        <f t="shared" si="0"/>
        <v>512</v>
      </c>
    </row>
    <row r="18" spans="1:14" ht="13.5" customHeight="1">
      <c r="A18" s="11" t="s">
        <v>11</v>
      </c>
      <c r="B18" s="14">
        <v>10</v>
      </c>
      <c r="C18" s="14">
        <v>13</v>
      </c>
      <c r="D18" s="14">
        <v>9</v>
      </c>
      <c r="E18" s="14">
        <v>64</v>
      </c>
      <c r="F18" s="14">
        <v>70</v>
      </c>
      <c r="G18" s="14" t="s">
        <v>61</v>
      </c>
      <c r="H18" s="14">
        <v>30</v>
      </c>
      <c r="I18" s="5">
        <v>101</v>
      </c>
      <c r="J18" s="36" t="s">
        <v>59</v>
      </c>
      <c r="K18" s="36" t="s">
        <v>59</v>
      </c>
      <c r="L18" s="36" t="s">
        <v>59</v>
      </c>
      <c r="M18" s="36" t="s">
        <v>59</v>
      </c>
      <c r="N18" s="4">
        <f t="shared" si="0"/>
        <v>297</v>
      </c>
    </row>
    <row r="19" spans="1:14" ht="13.5" customHeight="1">
      <c r="A19" s="11" t="s">
        <v>12</v>
      </c>
      <c r="B19" s="14">
        <v>39</v>
      </c>
      <c r="C19" s="14">
        <v>169</v>
      </c>
      <c r="D19" s="14" t="s">
        <v>61</v>
      </c>
      <c r="E19" s="14">
        <v>31</v>
      </c>
      <c r="F19" s="14">
        <v>1</v>
      </c>
      <c r="G19" s="14" t="s">
        <v>61</v>
      </c>
      <c r="H19" s="14">
        <v>404</v>
      </c>
      <c r="I19" s="5">
        <v>357</v>
      </c>
      <c r="J19" s="36" t="s">
        <v>59</v>
      </c>
      <c r="K19" s="36" t="s">
        <v>59</v>
      </c>
      <c r="L19" s="36" t="s">
        <v>59</v>
      </c>
      <c r="M19" s="36" t="s">
        <v>59</v>
      </c>
      <c r="N19" s="4">
        <f t="shared" si="0"/>
        <v>1001</v>
      </c>
    </row>
    <row r="20" spans="1:14" ht="13.5" customHeight="1">
      <c r="A20" s="11" t="s">
        <v>13</v>
      </c>
      <c r="B20" s="14">
        <v>56</v>
      </c>
      <c r="C20" s="14">
        <v>94</v>
      </c>
      <c r="D20" s="14" t="s">
        <v>61</v>
      </c>
      <c r="E20" s="14">
        <v>62</v>
      </c>
      <c r="F20" s="14" t="s">
        <v>59</v>
      </c>
      <c r="G20" s="14" t="s">
        <v>61</v>
      </c>
      <c r="H20" s="14">
        <v>71</v>
      </c>
      <c r="I20" s="5">
        <v>88</v>
      </c>
      <c r="J20" s="36" t="s">
        <v>59</v>
      </c>
      <c r="K20" s="36" t="s">
        <v>59</v>
      </c>
      <c r="L20" s="36" t="s">
        <v>59</v>
      </c>
      <c r="M20" s="36" t="s">
        <v>59</v>
      </c>
      <c r="N20" s="4">
        <f t="shared" si="0"/>
        <v>371</v>
      </c>
    </row>
    <row r="21" spans="1:14" ht="13.5" customHeight="1">
      <c r="A21" s="11" t="s">
        <v>14</v>
      </c>
      <c r="B21" s="14">
        <v>34</v>
      </c>
      <c r="C21" s="14">
        <v>30</v>
      </c>
      <c r="D21" s="14" t="s">
        <v>61</v>
      </c>
      <c r="E21" s="14">
        <v>89</v>
      </c>
      <c r="F21" s="14" t="s">
        <v>59</v>
      </c>
      <c r="G21" s="14" t="s">
        <v>61</v>
      </c>
      <c r="H21" s="14">
        <v>93</v>
      </c>
      <c r="I21" s="5">
        <v>6</v>
      </c>
      <c r="J21" s="36" t="s">
        <v>59</v>
      </c>
      <c r="K21" s="36" t="s">
        <v>59</v>
      </c>
      <c r="L21" s="36" t="s">
        <v>59</v>
      </c>
      <c r="M21" s="36" t="s">
        <v>59</v>
      </c>
      <c r="N21" s="4">
        <f t="shared" si="0"/>
        <v>252</v>
      </c>
    </row>
    <row r="22" spans="1:14" ht="13.5" customHeight="1">
      <c r="A22" s="11" t="s">
        <v>15</v>
      </c>
      <c r="B22" s="14">
        <v>94</v>
      </c>
      <c r="C22" s="14">
        <v>197</v>
      </c>
      <c r="D22" s="14" t="s">
        <v>61</v>
      </c>
      <c r="E22" s="14" t="s">
        <v>59</v>
      </c>
      <c r="F22" s="14" t="s">
        <v>59</v>
      </c>
      <c r="G22" s="14" t="s">
        <v>61</v>
      </c>
      <c r="H22" s="14" t="s">
        <v>59</v>
      </c>
      <c r="I22" s="5" t="s">
        <v>59</v>
      </c>
      <c r="J22" s="36" t="s">
        <v>59</v>
      </c>
      <c r="K22" s="36" t="s">
        <v>59</v>
      </c>
      <c r="L22" s="36" t="s">
        <v>59</v>
      </c>
      <c r="M22" s="36" t="s">
        <v>59</v>
      </c>
      <c r="N22" s="4">
        <f t="shared" si="0"/>
        <v>291</v>
      </c>
    </row>
    <row r="23" spans="1:14" ht="13.5" customHeight="1">
      <c r="A23" s="11" t="s">
        <v>16</v>
      </c>
      <c r="B23" s="14">
        <v>45</v>
      </c>
      <c r="C23" s="14">
        <v>1</v>
      </c>
      <c r="D23" s="14" t="s">
        <v>61</v>
      </c>
      <c r="E23" s="14">
        <v>23</v>
      </c>
      <c r="F23" s="14">
        <v>29</v>
      </c>
      <c r="G23" s="14" t="s">
        <v>61</v>
      </c>
      <c r="H23" s="14">
        <v>87</v>
      </c>
      <c r="I23" s="5">
        <v>127</v>
      </c>
      <c r="J23" s="36" t="s">
        <v>59</v>
      </c>
      <c r="K23" s="36" t="s">
        <v>59</v>
      </c>
      <c r="L23" s="36" t="s">
        <v>59</v>
      </c>
      <c r="M23" s="36" t="s">
        <v>59</v>
      </c>
      <c r="N23" s="4">
        <f t="shared" si="0"/>
        <v>312</v>
      </c>
    </row>
    <row r="24" spans="1:14" ht="13.5" customHeight="1">
      <c r="A24" s="11" t="s">
        <v>17</v>
      </c>
      <c r="B24" s="14">
        <v>32</v>
      </c>
      <c r="C24" s="14">
        <v>32</v>
      </c>
      <c r="D24" s="14" t="s">
        <v>61</v>
      </c>
      <c r="E24" s="14">
        <v>22</v>
      </c>
      <c r="F24" s="14">
        <v>94</v>
      </c>
      <c r="G24" s="14" t="s">
        <v>61</v>
      </c>
      <c r="H24" s="14">
        <v>190</v>
      </c>
      <c r="I24" s="5">
        <v>197</v>
      </c>
      <c r="J24" s="36" t="s">
        <v>59</v>
      </c>
      <c r="K24" s="36" t="s">
        <v>59</v>
      </c>
      <c r="L24" s="36" t="s">
        <v>59</v>
      </c>
      <c r="M24" s="36" t="s">
        <v>59</v>
      </c>
      <c r="N24" s="4">
        <f t="shared" si="0"/>
        <v>567</v>
      </c>
    </row>
    <row r="25" spans="1:14" ht="13.5" customHeight="1">
      <c r="A25" s="11" t="s">
        <v>18</v>
      </c>
      <c r="B25" s="14">
        <v>15</v>
      </c>
      <c r="C25" s="14">
        <v>17</v>
      </c>
      <c r="D25" s="14" t="s">
        <v>61</v>
      </c>
      <c r="E25" s="14" t="s">
        <v>59</v>
      </c>
      <c r="F25" s="14">
        <v>13</v>
      </c>
      <c r="G25" s="14" t="s">
        <v>61</v>
      </c>
      <c r="H25" s="14">
        <v>29</v>
      </c>
      <c r="I25" s="5">
        <v>11</v>
      </c>
      <c r="J25" s="36" t="s">
        <v>59</v>
      </c>
      <c r="K25" s="36" t="s">
        <v>59</v>
      </c>
      <c r="L25" s="36" t="s">
        <v>59</v>
      </c>
      <c r="M25" s="36" t="s">
        <v>59</v>
      </c>
      <c r="N25" s="4">
        <f t="shared" si="0"/>
        <v>85</v>
      </c>
    </row>
    <row r="26" spans="1:14" ht="13.5" customHeight="1">
      <c r="A26" s="11" t="s">
        <v>19</v>
      </c>
      <c r="B26" s="14" t="s">
        <v>59</v>
      </c>
      <c r="C26" s="14" t="s">
        <v>59</v>
      </c>
      <c r="D26" s="14" t="s">
        <v>61</v>
      </c>
      <c r="E26" s="14" t="s">
        <v>59</v>
      </c>
      <c r="F26" s="14" t="s">
        <v>59</v>
      </c>
      <c r="G26" s="14" t="s">
        <v>61</v>
      </c>
      <c r="H26" s="14" t="s">
        <v>59</v>
      </c>
      <c r="I26" s="5" t="s">
        <v>59</v>
      </c>
      <c r="J26" s="36" t="s">
        <v>59</v>
      </c>
      <c r="K26" s="36" t="s">
        <v>59</v>
      </c>
      <c r="L26" s="36" t="s">
        <v>59</v>
      </c>
      <c r="M26" s="36" t="s">
        <v>59</v>
      </c>
      <c r="N26" s="4">
        <f t="shared" si="0"/>
        <v>0</v>
      </c>
    </row>
    <row r="27" spans="1:14" ht="13.5" customHeight="1">
      <c r="A27" s="11" t="s">
        <v>20</v>
      </c>
      <c r="B27" s="14">
        <v>180</v>
      </c>
      <c r="C27" s="14">
        <v>60</v>
      </c>
      <c r="D27" s="14" t="s">
        <v>61</v>
      </c>
      <c r="E27" s="14">
        <v>18</v>
      </c>
      <c r="F27" s="14">
        <v>215</v>
      </c>
      <c r="G27" s="14" t="s">
        <v>61</v>
      </c>
      <c r="H27" s="14">
        <v>83</v>
      </c>
      <c r="I27" s="5">
        <v>106</v>
      </c>
      <c r="J27" s="36" t="s">
        <v>59</v>
      </c>
      <c r="K27" s="36" t="s">
        <v>59</v>
      </c>
      <c r="L27" s="36">
        <v>1</v>
      </c>
      <c r="M27" s="36" t="s">
        <v>59</v>
      </c>
      <c r="N27" s="4">
        <f t="shared" si="0"/>
        <v>663</v>
      </c>
    </row>
    <row r="28" spans="1:14" ht="13.5" customHeight="1">
      <c r="A28" s="11" t="s">
        <v>21</v>
      </c>
      <c r="B28" s="14">
        <v>111</v>
      </c>
      <c r="C28" s="14">
        <v>136</v>
      </c>
      <c r="D28" s="14" t="s">
        <v>61</v>
      </c>
      <c r="E28" s="14">
        <v>14</v>
      </c>
      <c r="F28" s="14">
        <v>39</v>
      </c>
      <c r="G28" s="14" t="s">
        <v>61</v>
      </c>
      <c r="H28" s="14">
        <v>89</v>
      </c>
      <c r="I28" s="5">
        <v>56</v>
      </c>
      <c r="J28" s="36" t="s">
        <v>59</v>
      </c>
      <c r="K28" s="36" t="s">
        <v>59</v>
      </c>
      <c r="L28" s="36" t="s">
        <v>59</v>
      </c>
      <c r="M28" s="36" t="s">
        <v>59</v>
      </c>
      <c r="N28" s="4">
        <f t="shared" si="0"/>
        <v>445</v>
      </c>
    </row>
    <row r="29" spans="1:14" ht="13.5" customHeight="1">
      <c r="A29" s="11" t="s">
        <v>22</v>
      </c>
      <c r="B29" s="14">
        <v>292</v>
      </c>
      <c r="C29" s="14">
        <v>165</v>
      </c>
      <c r="D29" s="14" t="s">
        <v>61</v>
      </c>
      <c r="E29" s="14" t="s">
        <v>59</v>
      </c>
      <c r="F29" s="14">
        <v>268</v>
      </c>
      <c r="G29" s="14" t="s">
        <v>61</v>
      </c>
      <c r="H29" s="14">
        <v>15</v>
      </c>
      <c r="I29" s="5">
        <v>55</v>
      </c>
      <c r="J29" s="36" t="s">
        <v>59</v>
      </c>
      <c r="K29" s="36" t="s">
        <v>59</v>
      </c>
      <c r="L29" s="36" t="s">
        <v>59</v>
      </c>
      <c r="M29" s="36" t="s">
        <v>59</v>
      </c>
      <c r="N29" s="4">
        <f t="shared" si="0"/>
        <v>795</v>
      </c>
    </row>
    <row r="30" spans="1:14" ht="13.5" customHeight="1">
      <c r="A30" s="11" t="s">
        <v>23</v>
      </c>
      <c r="B30" s="14">
        <v>39</v>
      </c>
      <c r="C30" s="14">
        <v>49</v>
      </c>
      <c r="D30" s="14">
        <v>1</v>
      </c>
      <c r="E30" s="14">
        <v>70</v>
      </c>
      <c r="F30" s="14">
        <v>98</v>
      </c>
      <c r="G30" s="14" t="s">
        <v>61</v>
      </c>
      <c r="H30" s="14">
        <v>38</v>
      </c>
      <c r="I30" s="5">
        <v>47</v>
      </c>
      <c r="J30" s="36" t="s">
        <v>59</v>
      </c>
      <c r="K30" s="36" t="s">
        <v>59</v>
      </c>
      <c r="L30" s="36" t="s">
        <v>59</v>
      </c>
      <c r="M30" s="36" t="s">
        <v>59</v>
      </c>
      <c r="N30" s="4">
        <f t="shared" si="0"/>
        <v>342</v>
      </c>
    </row>
    <row r="31" spans="1:14" ht="13.5" customHeight="1">
      <c r="A31" s="11" t="s">
        <v>24</v>
      </c>
      <c r="B31" s="14">
        <v>22</v>
      </c>
      <c r="C31" s="14">
        <v>53</v>
      </c>
      <c r="D31" s="14" t="s">
        <v>59</v>
      </c>
      <c r="E31" s="14">
        <v>7</v>
      </c>
      <c r="F31" s="14">
        <v>132</v>
      </c>
      <c r="G31" s="14" t="s">
        <v>61</v>
      </c>
      <c r="H31" s="14">
        <v>157</v>
      </c>
      <c r="I31" s="5">
        <v>113</v>
      </c>
      <c r="J31" s="36" t="s">
        <v>59</v>
      </c>
      <c r="K31" s="36" t="s">
        <v>59</v>
      </c>
      <c r="L31" s="36" t="s">
        <v>59</v>
      </c>
      <c r="M31" s="36" t="s">
        <v>59</v>
      </c>
      <c r="N31" s="4">
        <f t="shared" si="0"/>
        <v>484</v>
      </c>
    </row>
    <row r="32" spans="1:14" ht="13.5" customHeight="1">
      <c r="A32" s="11" t="s">
        <v>25</v>
      </c>
      <c r="B32" s="14" t="s">
        <v>59</v>
      </c>
      <c r="C32" s="14" t="s">
        <v>59</v>
      </c>
      <c r="D32" s="14" t="s">
        <v>59</v>
      </c>
      <c r="E32" s="14" t="s">
        <v>59</v>
      </c>
      <c r="F32" s="14" t="s">
        <v>59</v>
      </c>
      <c r="G32" s="14" t="s">
        <v>61</v>
      </c>
      <c r="H32" s="14" t="s">
        <v>59</v>
      </c>
      <c r="I32" s="5" t="s">
        <v>59</v>
      </c>
      <c r="J32" s="36" t="s">
        <v>59</v>
      </c>
      <c r="K32" s="36" t="s">
        <v>59</v>
      </c>
      <c r="L32" s="36" t="s">
        <v>59</v>
      </c>
      <c r="M32" s="36" t="s">
        <v>59</v>
      </c>
      <c r="N32" s="4">
        <f t="shared" si="0"/>
        <v>0</v>
      </c>
    </row>
    <row r="33" spans="1:14" ht="13.5" customHeight="1">
      <c r="A33" s="11" t="s">
        <v>26</v>
      </c>
      <c r="B33" s="14">
        <v>113</v>
      </c>
      <c r="C33" s="14">
        <v>186</v>
      </c>
      <c r="D33" s="14">
        <v>1</v>
      </c>
      <c r="E33" s="14">
        <v>20</v>
      </c>
      <c r="F33" s="14">
        <v>7</v>
      </c>
      <c r="G33" s="14" t="s">
        <v>61</v>
      </c>
      <c r="H33" s="14" t="s">
        <v>62</v>
      </c>
      <c r="I33" s="5" t="s">
        <v>62</v>
      </c>
      <c r="J33" s="36" t="s">
        <v>59</v>
      </c>
      <c r="K33" s="36" t="s">
        <v>59</v>
      </c>
      <c r="L33" s="36" t="s">
        <v>59</v>
      </c>
      <c r="M33" s="36" t="s">
        <v>59</v>
      </c>
      <c r="N33" s="4">
        <f t="shared" si="0"/>
        <v>327</v>
      </c>
    </row>
    <row r="34" spans="1:14" ht="13.5" customHeight="1">
      <c r="A34" s="11" t="s">
        <v>27</v>
      </c>
      <c r="B34" s="14" t="s">
        <v>62</v>
      </c>
      <c r="C34" s="14" t="s">
        <v>62</v>
      </c>
      <c r="D34" s="14" t="s">
        <v>62</v>
      </c>
      <c r="E34" s="14" t="s">
        <v>62</v>
      </c>
      <c r="F34" s="14" t="s">
        <v>62</v>
      </c>
      <c r="G34" s="14" t="s">
        <v>61</v>
      </c>
      <c r="H34" s="14" t="s">
        <v>62</v>
      </c>
      <c r="I34" s="5" t="s">
        <v>62</v>
      </c>
      <c r="J34" s="36" t="s">
        <v>59</v>
      </c>
      <c r="K34" s="36" t="s">
        <v>59</v>
      </c>
      <c r="L34" s="36" t="s">
        <v>59</v>
      </c>
      <c r="M34" s="36" t="s">
        <v>59</v>
      </c>
      <c r="N34" s="4">
        <f t="shared" si="0"/>
        <v>0</v>
      </c>
    </row>
    <row r="35" spans="1:14" ht="13.5" customHeight="1">
      <c r="A35" s="25" t="s">
        <v>34</v>
      </c>
      <c r="B35" s="26">
        <f aca="true" t="shared" si="2" ref="B35:M35">SUM(B17:B34)</f>
        <v>1161</v>
      </c>
      <c r="C35" s="26">
        <f t="shared" si="2"/>
        <v>1327</v>
      </c>
      <c r="D35" s="26">
        <f t="shared" si="2"/>
        <v>11</v>
      </c>
      <c r="E35" s="26">
        <f t="shared" si="2"/>
        <v>640</v>
      </c>
      <c r="F35" s="26">
        <f t="shared" si="2"/>
        <v>967</v>
      </c>
      <c r="G35" s="26">
        <f t="shared" si="2"/>
        <v>0</v>
      </c>
      <c r="H35" s="26">
        <f t="shared" si="2"/>
        <v>1327</v>
      </c>
      <c r="I35" s="26">
        <f t="shared" si="2"/>
        <v>1310</v>
      </c>
      <c r="J35" s="26">
        <f t="shared" si="2"/>
        <v>0</v>
      </c>
      <c r="K35" s="26">
        <f t="shared" si="2"/>
        <v>0</v>
      </c>
      <c r="L35" s="26">
        <f t="shared" si="2"/>
        <v>1</v>
      </c>
      <c r="M35" s="26">
        <f t="shared" si="2"/>
        <v>0</v>
      </c>
      <c r="N35" s="27">
        <f t="shared" si="0"/>
        <v>6744</v>
      </c>
    </row>
    <row r="36" spans="1:14" ht="18" customHeight="1">
      <c r="A36" s="8" t="s">
        <v>28</v>
      </c>
      <c r="B36" s="16">
        <f aca="true" t="shared" si="3" ref="B36:M36">SUM(B35,B16)</f>
        <v>6837</v>
      </c>
      <c r="C36" s="16">
        <f t="shared" si="3"/>
        <v>7396</v>
      </c>
      <c r="D36" s="16">
        <f t="shared" si="3"/>
        <v>15</v>
      </c>
      <c r="E36" s="16">
        <f t="shared" si="3"/>
        <v>3123</v>
      </c>
      <c r="F36" s="16">
        <f t="shared" si="3"/>
        <v>1513</v>
      </c>
      <c r="G36" s="16">
        <f t="shared" si="3"/>
        <v>4</v>
      </c>
      <c r="H36" s="16">
        <f t="shared" si="3"/>
        <v>4402</v>
      </c>
      <c r="I36" s="16">
        <f t="shared" si="3"/>
        <v>4014</v>
      </c>
      <c r="J36" s="16">
        <f t="shared" si="3"/>
        <v>0</v>
      </c>
      <c r="K36" s="16">
        <f t="shared" si="3"/>
        <v>4</v>
      </c>
      <c r="L36" s="16">
        <f t="shared" si="3"/>
        <v>2</v>
      </c>
      <c r="M36" s="16">
        <f t="shared" si="3"/>
        <v>0</v>
      </c>
      <c r="N36" s="19">
        <f t="shared" si="0"/>
        <v>27310</v>
      </c>
    </row>
    <row r="37" spans="1:14" ht="18" customHeight="1">
      <c r="A37" s="12" t="s">
        <v>0</v>
      </c>
      <c r="B37" s="15">
        <v>16132</v>
      </c>
      <c r="C37" s="15">
        <v>18156</v>
      </c>
      <c r="D37" s="15">
        <v>27</v>
      </c>
      <c r="E37" s="15">
        <v>13866</v>
      </c>
      <c r="F37" s="15">
        <v>15883</v>
      </c>
      <c r="G37" s="15">
        <v>62</v>
      </c>
      <c r="H37" s="15">
        <v>8111</v>
      </c>
      <c r="I37" s="17">
        <v>9357</v>
      </c>
      <c r="J37" s="40">
        <v>1</v>
      </c>
      <c r="K37" s="40">
        <v>59</v>
      </c>
      <c r="L37" s="40">
        <v>726</v>
      </c>
      <c r="M37" s="5">
        <v>4</v>
      </c>
      <c r="N37" s="4">
        <f t="shared" si="0"/>
        <v>82384</v>
      </c>
    </row>
    <row r="38" spans="1:14" ht="18" customHeight="1">
      <c r="A38" s="13" t="s">
        <v>38</v>
      </c>
      <c r="B38" s="7">
        <f aca="true" t="shared" si="4" ref="B38:N38">B36/B37</f>
        <v>0.4238160178527151</v>
      </c>
      <c r="C38" s="7">
        <f t="shared" si="4"/>
        <v>0.40735844899757656</v>
      </c>
      <c r="D38" s="7">
        <f t="shared" si="4"/>
        <v>0.5555555555555556</v>
      </c>
      <c r="E38" s="7">
        <f t="shared" si="4"/>
        <v>0.22522717438338383</v>
      </c>
      <c r="F38" s="7">
        <f t="shared" si="4"/>
        <v>0.09525908203739848</v>
      </c>
      <c r="G38" s="7">
        <f t="shared" si="4"/>
        <v>0.06451612903225806</v>
      </c>
      <c r="H38" s="7">
        <f t="shared" si="4"/>
        <v>0.5427197632844285</v>
      </c>
      <c r="I38" s="7">
        <f t="shared" si="4"/>
        <v>0.42898364860532223</v>
      </c>
      <c r="J38" s="41">
        <f t="shared" si="4"/>
        <v>0</v>
      </c>
      <c r="K38" s="41">
        <f t="shared" si="4"/>
        <v>0.06779661016949153</v>
      </c>
      <c r="L38" s="41">
        <f t="shared" si="4"/>
        <v>0.0027548209366391185</v>
      </c>
      <c r="M38" s="7">
        <f t="shared" si="4"/>
        <v>0</v>
      </c>
      <c r="N38" s="20">
        <f t="shared" si="4"/>
        <v>0.33149640706933386</v>
      </c>
    </row>
    <row r="40" ht="13.5">
      <c r="A40" s="1" t="s">
        <v>76</v>
      </c>
    </row>
  </sheetData>
  <sheetProtection/>
  <mergeCells count="6">
    <mergeCell ref="A3:A4"/>
    <mergeCell ref="B3:D3"/>
    <mergeCell ref="E3:G3"/>
    <mergeCell ref="H3:J3"/>
    <mergeCell ref="K3:M3"/>
    <mergeCell ref="N3:N4"/>
  </mergeCells>
  <printOptions/>
  <pageMargins left="0.7874015748031497" right="0.7874015748031497" top="0.3937007874015748" bottom="0" header="0.5118110236220472" footer="0.5118110236220472"/>
  <pageSetup horizontalDpi="300" verticalDpi="300" orientation="landscape" paperSize="9" scale="10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N40"/>
  <sheetViews>
    <sheetView zoomScale="110" zoomScaleNormal="110" zoomScalePageLayoutView="0" workbookViewId="0" topLeftCell="A1">
      <pane xSplit="1" ySplit="4" topLeftCell="B11" activePane="bottomRight" state="frozen"/>
      <selection pane="topLeft" activeCell="D47" sqref="D47"/>
      <selection pane="topRight" activeCell="D47" sqref="D47"/>
      <selection pane="bottomLeft" activeCell="D47" sqref="D47"/>
      <selection pane="bottomRight" activeCell="D47" sqref="D47"/>
    </sheetView>
  </sheetViews>
  <sheetFormatPr defaultColWidth="9.00390625" defaultRowHeight="13.5"/>
  <cols>
    <col min="1" max="1" width="10.625" style="1" customWidth="1"/>
    <col min="2" max="13" width="8.625" style="1" customWidth="1"/>
    <col min="14" max="14" width="9.625" style="1" customWidth="1"/>
    <col min="15" max="16384" width="9.00390625" style="1" customWidth="1"/>
  </cols>
  <sheetData>
    <row r="1" spans="1:5" ht="15" customHeight="1">
      <c r="A1" s="3" t="s">
        <v>1</v>
      </c>
      <c r="C1" s="2" t="s">
        <v>57</v>
      </c>
      <c r="D1" s="3" t="s">
        <v>36</v>
      </c>
      <c r="E1" s="1" t="s">
        <v>75</v>
      </c>
    </row>
    <row r="2" ht="12.75" customHeight="1"/>
    <row r="3" spans="1:14" ht="18" customHeight="1">
      <c r="A3" s="44" t="s">
        <v>40</v>
      </c>
      <c r="B3" s="46" t="s">
        <v>43</v>
      </c>
      <c r="C3" s="47"/>
      <c r="D3" s="48"/>
      <c r="E3" s="46" t="s">
        <v>44</v>
      </c>
      <c r="F3" s="47"/>
      <c r="G3" s="48"/>
      <c r="H3" s="49" t="s">
        <v>41</v>
      </c>
      <c r="I3" s="50"/>
      <c r="J3" s="50"/>
      <c r="K3" s="46" t="s">
        <v>42</v>
      </c>
      <c r="L3" s="47"/>
      <c r="M3" s="47"/>
      <c r="N3" s="51" t="s">
        <v>28</v>
      </c>
    </row>
    <row r="4" spans="1:14" ht="18" customHeight="1">
      <c r="A4" s="45"/>
      <c r="B4" s="18" t="s">
        <v>45</v>
      </c>
      <c r="C4" s="18" t="s">
        <v>46</v>
      </c>
      <c r="D4" s="18" t="s">
        <v>47</v>
      </c>
      <c r="E4" s="18" t="s">
        <v>45</v>
      </c>
      <c r="F4" s="18" t="s">
        <v>46</v>
      </c>
      <c r="G4" s="18" t="s">
        <v>47</v>
      </c>
      <c r="H4" s="18" t="s">
        <v>45</v>
      </c>
      <c r="I4" s="18" t="s">
        <v>46</v>
      </c>
      <c r="J4" s="18" t="s">
        <v>68</v>
      </c>
      <c r="K4" s="18" t="s">
        <v>45</v>
      </c>
      <c r="L4" s="18" t="s">
        <v>46</v>
      </c>
      <c r="M4" s="18" t="s">
        <v>47</v>
      </c>
      <c r="N4" s="52"/>
    </row>
    <row r="5" spans="1:13" ht="12.75" customHeight="1">
      <c r="A5" s="9" t="s">
        <v>3</v>
      </c>
      <c r="B5" s="10"/>
      <c r="C5" s="10"/>
      <c r="D5" s="10"/>
      <c r="E5" s="10"/>
      <c r="F5" s="10"/>
      <c r="G5" s="10"/>
      <c r="H5" s="10"/>
      <c r="I5" s="10"/>
      <c r="J5" s="35"/>
      <c r="K5" s="35"/>
      <c r="L5" s="35"/>
      <c r="M5" s="35"/>
    </row>
    <row r="6" spans="1:14" ht="13.5" customHeight="1">
      <c r="A6" s="11" t="s">
        <v>29</v>
      </c>
      <c r="B6" s="14">
        <v>296</v>
      </c>
      <c r="C6" s="14">
        <v>385</v>
      </c>
      <c r="D6" s="14">
        <v>1</v>
      </c>
      <c r="E6" s="14">
        <v>326</v>
      </c>
      <c r="F6" s="14">
        <v>4</v>
      </c>
      <c r="G6" s="14" t="s">
        <v>63</v>
      </c>
      <c r="H6" s="14">
        <v>111</v>
      </c>
      <c r="I6" s="5">
        <v>85</v>
      </c>
      <c r="J6" s="36">
        <v>2</v>
      </c>
      <c r="K6" s="36" t="s">
        <v>59</v>
      </c>
      <c r="L6" s="36">
        <v>1</v>
      </c>
      <c r="M6" s="36" t="s">
        <v>59</v>
      </c>
      <c r="N6" s="4">
        <f aca="true" t="shared" si="0" ref="N6:N37">SUM(B6:M6)</f>
        <v>1211</v>
      </c>
    </row>
    <row r="7" spans="1:14" ht="13.5" customHeight="1">
      <c r="A7" s="11" t="s">
        <v>4</v>
      </c>
      <c r="B7" s="14">
        <v>80</v>
      </c>
      <c r="C7" s="14">
        <v>75</v>
      </c>
      <c r="D7" s="14" t="s">
        <v>63</v>
      </c>
      <c r="E7" s="14">
        <v>593</v>
      </c>
      <c r="F7" s="14">
        <v>6</v>
      </c>
      <c r="G7" s="14" t="s">
        <v>63</v>
      </c>
      <c r="H7" s="14">
        <v>91</v>
      </c>
      <c r="I7" s="5">
        <v>67</v>
      </c>
      <c r="J7" s="36" t="s">
        <v>59</v>
      </c>
      <c r="K7" s="36" t="s">
        <v>61</v>
      </c>
      <c r="L7" s="36" t="s">
        <v>61</v>
      </c>
      <c r="M7" s="36" t="s">
        <v>59</v>
      </c>
      <c r="N7" s="4">
        <f t="shared" si="0"/>
        <v>912</v>
      </c>
    </row>
    <row r="8" spans="1:14" ht="13.5" customHeight="1">
      <c r="A8" s="11" t="s">
        <v>30</v>
      </c>
      <c r="B8" s="14">
        <v>3111</v>
      </c>
      <c r="C8" s="14">
        <v>3403</v>
      </c>
      <c r="D8" s="14">
        <v>7</v>
      </c>
      <c r="E8" s="14">
        <v>1306</v>
      </c>
      <c r="F8" s="14">
        <v>117</v>
      </c>
      <c r="G8" s="14">
        <v>2</v>
      </c>
      <c r="H8" s="14">
        <v>1606</v>
      </c>
      <c r="I8" s="5">
        <v>1524</v>
      </c>
      <c r="J8" s="36">
        <v>1</v>
      </c>
      <c r="K8" s="36" t="s">
        <v>61</v>
      </c>
      <c r="L8" s="36" t="s">
        <v>61</v>
      </c>
      <c r="M8" s="36" t="s">
        <v>59</v>
      </c>
      <c r="N8" s="4">
        <f t="shared" si="0"/>
        <v>11077</v>
      </c>
    </row>
    <row r="9" spans="1:14" ht="13.5" customHeight="1">
      <c r="A9" s="11" t="s">
        <v>31</v>
      </c>
      <c r="B9" s="14">
        <v>142</v>
      </c>
      <c r="C9" s="14">
        <v>336</v>
      </c>
      <c r="D9" s="14" t="s">
        <v>59</v>
      </c>
      <c r="E9" s="14">
        <v>9</v>
      </c>
      <c r="F9" s="14">
        <v>24</v>
      </c>
      <c r="G9" s="14" t="s">
        <v>61</v>
      </c>
      <c r="H9" s="14">
        <v>309</v>
      </c>
      <c r="I9" s="5">
        <v>172</v>
      </c>
      <c r="J9" s="36" t="s">
        <v>59</v>
      </c>
      <c r="K9" s="36" t="s">
        <v>61</v>
      </c>
      <c r="L9" s="36" t="s">
        <v>61</v>
      </c>
      <c r="M9" s="36" t="s">
        <v>59</v>
      </c>
      <c r="N9" s="4">
        <f t="shared" si="0"/>
        <v>992</v>
      </c>
    </row>
    <row r="10" spans="1:14" ht="13.5" customHeight="1">
      <c r="A10" s="11" t="s">
        <v>5</v>
      </c>
      <c r="B10" s="14">
        <v>137</v>
      </c>
      <c r="C10" s="14">
        <v>201</v>
      </c>
      <c r="D10" s="14" t="s">
        <v>59</v>
      </c>
      <c r="E10" s="14" t="s">
        <v>59</v>
      </c>
      <c r="F10" s="14">
        <v>106</v>
      </c>
      <c r="G10" s="14" t="s">
        <v>61</v>
      </c>
      <c r="H10" s="14">
        <v>172</v>
      </c>
      <c r="I10" s="5">
        <v>140</v>
      </c>
      <c r="J10" s="36" t="s">
        <v>61</v>
      </c>
      <c r="K10" s="36" t="s">
        <v>61</v>
      </c>
      <c r="L10" s="36" t="s">
        <v>61</v>
      </c>
      <c r="M10" s="36" t="s">
        <v>59</v>
      </c>
      <c r="N10" s="4">
        <f t="shared" si="0"/>
        <v>756</v>
      </c>
    </row>
    <row r="11" spans="1:14" ht="13.5" customHeight="1">
      <c r="A11" s="11" t="s">
        <v>32</v>
      </c>
      <c r="B11" s="14">
        <v>297</v>
      </c>
      <c r="C11" s="14">
        <v>353</v>
      </c>
      <c r="D11" s="14" t="s">
        <v>59</v>
      </c>
      <c r="E11" s="14">
        <v>7</v>
      </c>
      <c r="F11" s="14">
        <v>3</v>
      </c>
      <c r="G11" s="14" t="s">
        <v>61</v>
      </c>
      <c r="H11" s="14">
        <v>65</v>
      </c>
      <c r="I11" s="5">
        <v>28</v>
      </c>
      <c r="J11" s="36" t="s">
        <v>61</v>
      </c>
      <c r="K11" s="36" t="s">
        <v>61</v>
      </c>
      <c r="L11" s="36" t="s">
        <v>61</v>
      </c>
      <c r="M11" s="36" t="s">
        <v>59</v>
      </c>
      <c r="N11" s="4">
        <f t="shared" si="0"/>
        <v>753</v>
      </c>
    </row>
    <row r="12" spans="1:14" ht="13.5" customHeight="1">
      <c r="A12" s="11" t="s">
        <v>6</v>
      </c>
      <c r="B12" s="14">
        <v>309</v>
      </c>
      <c r="C12" s="14">
        <v>502</v>
      </c>
      <c r="D12" s="14" t="s">
        <v>59</v>
      </c>
      <c r="E12" s="14">
        <v>26</v>
      </c>
      <c r="F12" s="14">
        <v>37</v>
      </c>
      <c r="G12" s="14" t="s">
        <v>61</v>
      </c>
      <c r="H12" s="14">
        <v>454</v>
      </c>
      <c r="I12" s="5">
        <v>473</v>
      </c>
      <c r="J12" s="36" t="s">
        <v>61</v>
      </c>
      <c r="K12" s="36">
        <v>1</v>
      </c>
      <c r="L12" s="36">
        <v>1</v>
      </c>
      <c r="M12" s="36" t="s">
        <v>59</v>
      </c>
      <c r="N12" s="4">
        <f t="shared" si="0"/>
        <v>1803</v>
      </c>
    </row>
    <row r="13" spans="1:14" ht="13.5" customHeight="1">
      <c r="A13" s="11" t="s">
        <v>7</v>
      </c>
      <c r="B13" s="14">
        <v>617</v>
      </c>
      <c r="C13" s="14">
        <v>272</v>
      </c>
      <c r="D13" s="14" t="s">
        <v>59</v>
      </c>
      <c r="E13" s="14" t="s">
        <v>59</v>
      </c>
      <c r="F13" s="14" t="s">
        <v>59</v>
      </c>
      <c r="G13" s="14" t="s">
        <v>61</v>
      </c>
      <c r="H13" s="14">
        <v>3</v>
      </c>
      <c r="I13" s="5">
        <v>1</v>
      </c>
      <c r="J13" s="36" t="s">
        <v>61</v>
      </c>
      <c r="K13" s="36" t="s">
        <v>61</v>
      </c>
      <c r="L13" s="36" t="s">
        <v>61</v>
      </c>
      <c r="M13" s="36" t="s">
        <v>59</v>
      </c>
      <c r="N13" s="4">
        <f t="shared" si="0"/>
        <v>893</v>
      </c>
    </row>
    <row r="14" spans="1:14" ht="13.5" customHeight="1">
      <c r="A14" s="11" t="s">
        <v>8</v>
      </c>
      <c r="B14" s="14">
        <v>59</v>
      </c>
      <c r="C14" s="14">
        <v>87</v>
      </c>
      <c r="D14" s="14">
        <v>1</v>
      </c>
      <c r="E14" s="14">
        <v>115</v>
      </c>
      <c r="F14" s="14">
        <v>137</v>
      </c>
      <c r="G14" s="14" t="s">
        <v>61</v>
      </c>
      <c r="H14" s="14">
        <v>135</v>
      </c>
      <c r="I14" s="5">
        <v>37</v>
      </c>
      <c r="J14" s="36" t="s">
        <v>61</v>
      </c>
      <c r="K14" s="36" t="s">
        <v>61</v>
      </c>
      <c r="L14" s="36" t="s">
        <v>61</v>
      </c>
      <c r="M14" s="36" t="s">
        <v>59</v>
      </c>
      <c r="N14" s="4">
        <f t="shared" si="0"/>
        <v>571</v>
      </c>
    </row>
    <row r="15" spans="1:14" ht="13.5" customHeight="1">
      <c r="A15" s="11" t="s">
        <v>9</v>
      </c>
      <c r="B15" s="14">
        <v>579</v>
      </c>
      <c r="C15" s="14">
        <v>426</v>
      </c>
      <c r="D15" s="14">
        <v>1</v>
      </c>
      <c r="E15" s="14">
        <v>242</v>
      </c>
      <c r="F15" s="14">
        <v>56</v>
      </c>
      <c r="G15" s="14">
        <v>1</v>
      </c>
      <c r="H15" s="14">
        <v>187</v>
      </c>
      <c r="I15" s="5">
        <v>184</v>
      </c>
      <c r="J15" s="36" t="s">
        <v>61</v>
      </c>
      <c r="K15" s="36">
        <v>2</v>
      </c>
      <c r="L15" s="36" t="s">
        <v>61</v>
      </c>
      <c r="M15" s="36" t="s">
        <v>59</v>
      </c>
      <c r="N15" s="4">
        <f t="shared" si="0"/>
        <v>1678</v>
      </c>
    </row>
    <row r="16" spans="1:14" ht="13.5" customHeight="1">
      <c r="A16" s="22" t="s">
        <v>33</v>
      </c>
      <c r="B16" s="23">
        <f aca="true" t="shared" si="1" ref="B16:M16">SUM(B6:B15)</f>
        <v>5627</v>
      </c>
      <c r="C16" s="23">
        <f t="shared" si="1"/>
        <v>6040</v>
      </c>
      <c r="D16" s="23">
        <f t="shared" si="1"/>
        <v>10</v>
      </c>
      <c r="E16" s="23">
        <f t="shared" si="1"/>
        <v>2624</v>
      </c>
      <c r="F16" s="23">
        <f t="shared" si="1"/>
        <v>490</v>
      </c>
      <c r="G16" s="23">
        <f t="shared" si="1"/>
        <v>3</v>
      </c>
      <c r="H16" s="23">
        <f t="shared" si="1"/>
        <v>3133</v>
      </c>
      <c r="I16" s="23">
        <f t="shared" si="1"/>
        <v>2711</v>
      </c>
      <c r="J16" s="37">
        <f t="shared" si="1"/>
        <v>3</v>
      </c>
      <c r="K16" s="37">
        <f t="shared" si="1"/>
        <v>3</v>
      </c>
      <c r="L16" s="37">
        <f t="shared" si="1"/>
        <v>2</v>
      </c>
      <c r="M16" s="37">
        <f t="shared" si="1"/>
        <v>0</v>
      </c>
      <c r="N16" s="24">
        <f t="shared" si="0"/>
        <v>20646</v>
      </c>
    </row>
    <row r="17" spans="1:14" ht="13.5" customHeight="1">
      <c r="A17" s="11" t="s">
        <v>10</v>
      </c>
      <c r="B17" s="14">
        <v>66</v>
      </c>
      <c r="C17" s="14">
        <v>167</v>
      </c>
      <c r="D17" s="14" t="s">
        <v>61</v>
      </c>
      <c r="E17" s="14">
        <v>213</v>
      </c>
      <c r="F17" s="14">
        <v>2</v>
      </c>
      <c r="G17" s="14" t="s">
        <v>61</v>
      </c>
      <c r="H17" s="14">
        <v>55</v>
      </c>
      <c r="I17" s="5">
        <v>69</v>
      </c>
      <c r="J17" s="36" t="s">
        <v>61</v>
      </c>
      <c r="K17" s="36" t="s">
        <v>59</v>
      </c>
      <c r="L17" s="36" t="s">
        <v>59</v>
      </c>
      <c r="M17" s="36" t="s">
        <v>59</v>
      </c>
      <c r="N17" s="4">
        <f t="shared" si="0"/>
        <v>572</v>
      </c>
    </row>
    <row r="18" spans="1:14" ht="13.5" customHeight="1">
      <c r="A18" s="11" t="s">
        <v>11</v>
      </c>
      <c r="B18" s="14">
        <v>6</v>
      </c>
      <c r="C18" s="14">
        <v>7</v>
      </c>
      <c r="D18" s="14" t="s">
        <v>61</v>
      </c>
      <c r="E18" s="14">
        <v>50</v>
      </c>
      <c r="F18" s="14">
        <v>61</v>
      </c>
      <c r="G18" s="14" t="s">
        <v>61</v>
      </c>
      <c r="H18" s="14">
        <v>38</v>
      </c>
      <c r="I18" s="5">
        <v>90</v>
      </c>
      <c r="J18" s="36" t="s">
        <v>61</v>
      </c>
      <c r="K18" s="36" t="s">
        <v>61</v>
      </c>
      <c r="L18" s="36" t="s">
        <v>59</v>
      </c>
      <c r="M18" s="36" t="s">
        <v>59</v>
      </c>
      <c r="N18" s="4">
        <f t="shared" si="0"/>
        <v>252</v>
      </c>
    </row>
    <row r="19" spans="1:14" ht="13.5" customHeight="1">
      <c r="A19" s="11" t="s">
        <v>12</v>
      </c>
      <c r="B19" s="14">
        <v>41</v>
      </c>
      <c r="C19" s="14">
        <v>167</v>
      </c>
      <c r="D19" s="14" t="s">
        <v>61</v>
      </c>
      <c r="E19" s="14">
        <v>32</v>
      </c>
      <c r="F19" s="14" t="s">
        <v>63</v>
      </c>
      <c r="G19" s="14" t="s">
        <v>61</v>
      </c>
      <c r="H19" s="14">
        <v>402</v>
      </c>
      <c r="I19" s="5">
        <v>377</v>
      </c>
      <c r="J19" s="36" t="s">
        <v>61</v>
      </c>
      <c r="K19" s="36" t="s">
        <v>61</v>
      </c>
      <c r="L19" s="36" t="s">
        <v>59</v>
      </c>
      <c r="M19" s="36" t="s">
        <v>59</v>
      </c>
      <c r="N19" s="4">
        <f t="shared" si="0"/>
        <v>1019</v>
      </c>
    </row>
    <row r="20" spans="1:14" ht="13.5" customHeight="1">
      <c r="A20" s="11" t="s">
        <v>13</v>
      </c>
      <c r="B20" s="14">
        <v>36</v>
      </c>
      <c r="C20" s="14">
        <v>94</v>
      </c>
      <c r="D20" s="14" t="s">
        <v>61</v>
      </c>
      <c r="E20" s="14">
        <v>38</v>
      </c>
      <c r="F20" s="14" t="s">
        <v>59</v>
      </c>
      <c r="G20" s="14" t="s">
        <v>61</v>
      </c>
      <c r="H20" s="14">
        <v>112</v>
      </c>
      <c r="I20" s="5">
        <v>66</v>
      </c>
      <c r="J20" s="36" t="s">
        <v>61</v>
      </c>
      <c r="K20" s="36" t="s">
        <v>61</v>
      </c>
      <c r="L20" s="36" t="s">
        <v>59</v>
      </c>
      <c r="M20" s="36" t="s">
        <v>59</v>
      </c>
      <c r="N20" s="4">
        <f t="shared" si="0"/>
        <v>346</v>
      </c>
    </row>
    <row r="21" spans="1:14" ht="13.5" customHeight="1">
      <c r="A21" s="11" t="s">
        <v>14</v>
      </c>
      <c r="B21" s="14">
        <v>46</v>
      </c>
      <c r="C21" s="14">
        <v>44</v>
      </c>
      <c r="D21" s="14" t="s">
        <v>61</v>
      </c>
      <c r="E21" s="14">
        <v>69</v>
      </c>
      <c r="F21" s="14" t="s">
        <v>59</v>
      </c>
      <c r="G21" s="14" t="s">
        <v>61</v>
      </c>
      <c r="H21" s="14">
        <v>114</v>
      </c>
      <c r="I21" s="5">
        <v>5</v>
      </c>
      <c r="J21" s="36" t="s">
        <v>61</v>
      </c>
      <c r="K21" s="36" t="s">
        <v>61</v>
      </c>
      <c r="L21" s="36" t="s">
        <v>59</v>
      </c>
      <c r="M21" s="36" t="s">
        <v>59</v>
      </c>
      <c r="N21" s="4">
        <f t="shared" si="0"/>
        <v>278</v>
      </c>
    </row>
    <row r="22" spans="1:14" ht="13.5" customHeight="1">
      <c r="A22" s="11" t="s">
        <v>15</v>
      </c>
      <c r="B22" s="14">
        <v>86</v>
      </c>
      <c r="C22" s="14">
        <v>170</v>
      </c>
      <c r="D22" s="14" t="s">
        <v>61</v>
      </c>
      <c r="E22" s="14" t="s">
        <v>59</v>
      </c>
      <c r="F22" s="14" t="s">
        <v>59</v>
      </c>
      <c r="G22" s="14" t="s">
        <v>61</v>
      </c>
      <c r="H22" s="14">
        <v>2</v>
      </c>
      <c r="I22" s="5" t="s">
        <v>59</v>
      </c>
      <c r="J22" s="36" t="s">
        <v>61</v>
      </c>
      <c r="K22" s="36" t="s">
        <v>61</v>
      </c>
      <c r="L22" s="36" t="s">
        <v>59</v>
      </c>
      <c r="M22" s="36" t="s">
        <v>59</v>
      </c>
      <c r="N22" s="4">
        <f t="shared" si="0"/>
        <v>258</v>
      </c>
    </row>
    <row r="23" spans="1:14" ht="13.5" customHeight="1">
      <c r="A23" s="11" t="s">
        <v>16</v>
      </c>
      <c r="B23" s="14">
        <v>42</v>
      </c>
      <c r="C23" s="14">
        <v>1</v>
      </c>
      <c r="D23" s="14" t="s">
        <v>61</v>
      </c>
      <c r="E23" s="14">
        <v>32</v>
      </c>
      <c r="F23" s="14">
        <v>23</v>
      </c>
      <c r="G23" s="14" t="s">
        <v>61</v>
      </c>
      <c r="H23" s="14">
        <v>78</v>
      </c>
      <c r="I23" s="5">
        <v>106</v>
      </c>
      <c r="J23" s="36" t="s">
        <v>61</v>
      </c>
      <c r="K23" s="36" t="s">
        <v>61</v>
      </c>
      <c r="L23" s="36" t="s">
        <v>59</v>
      </c>
      <c r="M23" s="36" t="s">
        <v>59</v>
      </c>
      <c r="N23" s="4">
        <f t="shared" si="0"/>
        <v>282</v>
      </c>
    </row>
    <row r="24" spans="1:14" ht="13.5" customHeight="1">
      <c r="A24" s="11" t="s">
        <v>17</v>
      </c>
      <c r="B24" s="14">
        <v>30</v>
      </c>
      <c r="C24" s="14">
        <v>46</v>
      </c>
      <c r="D24" s="14" t="s">
        <v>61</v>
      </c>
      <c r="E24" s="14">
        <v>19</v>
      </c>
      <c r="F24" s="14">
        <v>107</v>
      </c>
      <c r="G24" s="14" t="s">
        <v>61</v>
      </c>
      <c r="H24" s="14">
        <v>179</v>
      </c>
      <c r="I24" s="5">
        <v>185</v>
      </c>
      <c r="J24" s="36" t="s">
        <v>61</v>
      </c>
      <c r="K24" s="36" t="s">
        <v>61</v>
      </c>
      <c r="L24" s="36" t="s">
        <v>59</v>
      </c>
      <c r="M24" s="36" t="s">
        <v>59</v>
      </c>
      <c r="N24" s="4">
        <f t="shared" si="0"/>
        <v>566</v>
      </c>
    </row>
    <row r="25" spans="1:14" ht="13.5" customHeight="1">
      <c r="A25" s="11" t="s">
        <v>18</v>
      </c>
      <c r="B25" s="14">
        <v>11</v>
      </c>
      <c r="C25" s="14">
        <v>21</v>
      </c>
      <c r="D25" s="14" t="s">
        <v>61</v>
      </c>
      <c r="E25" s="14">
        <v>2</v>
      </c>
      <c r="F25" s="14">
        <v>25</v>
      </c>
      <c r="G25" s="14" t="s">
        <v>61</v>
      </c>
      <c r="H25" s="14">
        <v>25</v>
      </c>
      <c r="I25" s="5">
        <v>11</v>
      </c>
      <c r="J25" s="36" t="s">
        <v>61</v>
      </c>
      <c r="K25" s="36" t="s">
        <v>61</v>
      </c>
      <c r="L25" s="36" t="s">
        <v>59</v>
      </c>
      <c r="M25" s="36" t="s">
        <v>59</v>
      </c>
      <c r="N25" s="4">
        <f t="shared" si="0"/>
        <v>95</v>
      </c>
    </row>
    <row r="26" spans="1:14" ht="13.5" customHeight="1">
      <c r="A26" s="11" t="s">
        <v>19</v>
      </c>
      <c r="B26" s="14" t="s">
        <v>59</v>
      </c>
      <c r="C26" s="14" t="s">
        <v>59</v>
      </c>
      <c r="D26" s="14" t="s">
        <v>61</v>
      </c>
      <c r="E26" s="14" t="s">
        <v>59</v>
      </c>
      <c r="F26" s="14" t="s">
        <v>59</v>
      </c>
      <c r="G26" s="14" t="s">
        <v>61</v>
      </c>
      <c r="H26" s="14" t="s">
        <v>59</v>
      </c>
      <c r="I26" s="5" t="s">
        <v>59</v>
      </c>
      <c r="J26" s="36" t="s">
        <v>61</v>
      </c>
      <c r="K26" s="36" t="s">
        <v>61</v>
      </c>
      <c r="L26" s="36" t="s">
        <v>59</v>
      </c>
      <c r="M26" s="36" t="s">
        <v>59</v>
      </c>
      <c r="N26" s="4">
        <f t="shared" si="0"/>
        <v>0</v>
      </c>
    </row>
    <row r="27" spans="1:14" ht="13.5" customHeight="1">
      <c r="A27" s="11" t="s">
        <v>20</v>
      </c>
      <c r="B27" s="14">
        <v>190</v>
      </c>
      <c r="C27" s="14">
        <v>84</v>
      </c>
      <c r="D27" s="14">
        <v>1</v>
      </c>
      <c r="E27" s="14">
        <v>8</v>
      </c>
      <c r="F27" s="14">
        <v>264</v>
      </c>
      <c r="G27" s="14" t="s">
        <v>61</v>
      </c>
      <c r="H27" s="14">
        <v>59</v>
      </c>
      <c r="I27" s="5">
        <v>102</v>
      </c>
      <c r="J27" s="36" t="s">
        <v>61</v>
      </c>
      <c r="K27" s="36" t="s">
        <v>61</v>
      </c>
      <c r="L27" s="36" t="s">
        <v>59</v>
      </c>
      <c r="M27" s="36" t="s">
        <v>59</v>
      </c>
      <c r="N27" s="4">
        <f t="shared" si="0"/>
        <v>708</v>
      </c>
    </row>
    <row r="28" spans="1:14" ht="13.5" customHeight="1">
      <c r="A28" s="11" t="s">
        <v>21</v>
      </c>
      <c r="B28" s="14">
        <v>114</v>
      </c>
      <c r="C28" s="14">
        <v>119</v>
      </c>
      <c r="D28" s="14">
        <v>4</v>
      </c>
      <c r="E28" s="14">
        <v>13</v>
      </c>
      <c r="F28" s="14" t="s">
        <v>59</v>
      </c>
      <c r="G28" s="14" t="s">
        <v>61</v>
      </c>
      <c r="H28" s="14">
        <v>80</v>
      </c>
      <c r="I28" s="5">
        <v>57</v>
      </c>
      <c r="J28" s="36" t="s">
        <v>61</v>
      </c>
      <c r="K28" s="36" t="s">
        <v>61</v>
      </c>
      <c r="L28" s="36" t="s">
        <v>59</v>
      </c>
      <c r="M28" s="36" t="s">
        <v>59</v>
      </c>
      <c r="N28" s="4">
        <f t="shared" si="0"/>
        <v>387</v>
      </c>
    </row>
    <row r="29" spans="1:14" ht="13.5" customHeight="1">
      <c r="A29" s="11" t="s">
        <v>22</v>
      </c>
      <c r="B29" s="14">
        <v>283</v>
      </c>
      <c r="C29" s="14">
        <v>119</v>
      </c>
      <c r="D29" s="14" t="s">
        <v>61</v>
      </c>
      <c r="E29" s="14" t="s">
        <v>59</v>
      </c>
      <c r="F29" s="14">
        <v>294</v>
      </c>
      <c r="G29" s="14" t="s">
        <v>61</v>
      </c>
      <c r="H29" s="14">
        <v>15</v>
      </c>
      <c r="I29" s="5">
        <v>51</v>
      </c>
      <c r="J29" s="36" t="s">
        <v>61</v>
      </c>
      <c r="K29" s="36" t="s">
        <v>61</v>
      </c>
      <c r="L29" s="36" t="s">
        <v>59</v>
      </c>
      <c r="M29" s="36" t="s">
        <v>59</v>
      </c>
      <c r="N29" s="4">
        <f t="shared" si="0"/>
        <v>762</v>
      </c>
    </row>
    <row r="30" spans="1:14" ht="13.5" customHeight="1">
      <c r="A30" s="11" t="s">
        <v>23</v>
      </c>
      <c r="B30" s="14">
        <v>34</v>
      </c>
      <c r="C30" s="14">
        <v>55</v>
      </c>
      <c r="D30" s="14" t="s">
        <v>61</v>
      </c>
      <c r="E30" s="14">
        <v>80</v>
      </c>
      <c r="F30" s="14">
        <v>109</v>
      </c>
      <c r="G30" s="14" t="s">
        <v>61</v>
      </c>
      <c r="H30" s="14">
        <v>33</v>
      </c>
      <c r="I30" s="5">
        <v>47</v>
      </c>
      <c r="J30" s="36" t="s">
        <v>61</v>
      </c>
      <c r="K30" s="36" t="s">
        <v>61</v>
      </c>
      <c r="L30" s="36" t="s">
        <v>59</v>
      </c>
      <c r="M30" s="36" t="s">
        <v>59</v>
      </c>
      <c r="N30" s="4">
        <f t="shared" si="0"/>
        <v>358</v>
      </c>
    </row>
    <row r="31" spans="1:14" ht="13.5" customHeight="1">
      <c r="A31" s="11" t="s">
        <v>24</v>
      </c>
      <c r="B31" s="14">
        <v>23</v>
      </c>
      <c r="C31" s="14">
        <v>60</v>
      </c>
      <c r="D31" s="14" t="s">
        <v>61</v>
      </c>
      <c r="E31" s="14">
        <v>1</v>
      </c>
      <c r="F31" s="14">
        <v>169</v>
      </c>
      <c r="G31" s="14" t="s">
        <v>61</v>
      </c>
      <c r="H31" s="14">
        <v>82</v>
      </c>
      <c r="I31" s="5">
        <v>121</v>
      </c>
      <c r="J31" s="36" t="s">
        <v>61</v>
      </c>
      <c r="K31" s="36" t="s">
        <v>61</v>
      </c>
      <c r="L31" s="36" t="s">
        <v>59</v>
      </c>
      <c r="M31" s="36" t="s">
        <v>59</v>
      </c>
      <c r="N31" s="4">
        <f t="shared" si="0"/>
        <v>456</v>
      </c>
    </row>
    <row r="32" spans="1:14" ht="13.5" customHeight="1">
      <c r="A32" s="11" t="s">
        <v>25</v>
      </c>
      <c r="B32" s="14" t="s">
        <v>59</v>
      </c>
      <c r="C32" s="14" t="s">
        <v>59</v>
      </c>
      <c r="D32" s="14" t="s">
        <v>61</v>
      </c>
      <c r="E32" s="14" t="s">
        <v>59</v>
      </c>
      <c r="F32" s="14" t="s">
        <v>59</v>
      </c>
      <c r="G32" s="14" t="s">
        <v>61</v>
      </c>
      <c r="H32" s="14" t="s">
        <v>59</v>
      </c>
      <c r="I32" s="5" t="s">
        <v>59</v>
      </c>
      <c r="J32" s="36" t="s">
        <v>61</v>
      </c>
      <c r="K32" s="36" t="s">
        <v>61</v>
      </c>
      <c r="L32" s="36" t="s">
        <v>59</v>
      </c>
      <c r="M32" s="36" t="s">
        <v>59</v>
      </c>
      <c r="N32" s="4">
        <f t="shared" si="0"/>
        <v>0</v>
      </c>
    </row>
    <row r="33" spans="1:14" ht="13.5" customHeight="1">
      <c r="A33" s="11" t="s">
        <v>26</v>
      </c>
      <c r="B33" s="14">
        <v>99</v>
      </c>
      <c r="C33" s="14">
        <v>115</v>
      </c>
      <c r="D33" s="14" t="s">
        <v>61</v>
      </c>
      <c r="E33" s="14">
        <v>27</v>
      </c>
      <c r="F33" s="14">
        <v>1</v>
      </c>
      <c r="G33" s="14" t="s">
        <v>61</v>
      </c>
      <c r="H33" s="14" t="s">
        <v>63</v>
      </c>
      <c r="I33" s="5">
        <v>3</v>
      </c>
      <c r="J33" s="36" t="s">
        <v>61</v>
      </c>
      <c r="K33" s="36" t="s">
        <v>61</v>
      </c>
      <c r="L33" s="36" t="s">
        <v>59</v>
      </c>
      <c r="M33" s="36" t="s">
        <v>59</v>
      </c>
      <c r="N33" s="4">
        <f t="shared" si="0"/>
        <v>245</v>
      </c>
    </row>
    <row r="34" spans="1:14" ht="13.5" customHeight="1">
      <c r="A34" s="11" t="s">
        <v>27</v>
      </c>
      <c r="B34" s="14" t="s">
        <v>63</v>
      </c>
      <c r="C34" s="14" t="s">
        <v>63</v>
      </c>
      <c r="D34" s="14" t="s">
        <v>61</v>
      </c>
      <c r="E34" s="14" t="s">
        <v>63</v>
      </c>
      <c r="F34" s="14" t="s">
        <v>63</v>
      </c>
      <c r="G34" s="14" t="s">
        <v>61</v>
      </c>
      <c r="H34" s="14" t="s">
        <v>63</v>
      </c>
      <c r="I34" s="5" t="s">
        <v>63</v>
      </c>
      <c r="J34" s="36" t="s">
        <v>61</v>
      </c>
      <c r="K34" s="36" t="s">
        <v>61</v>
      </c>
      <c r="L34" s="36" t="s">
        <v>59</v>
      </c>
      <c r="M34" s="36" t="s">
        <v>59</v>
      </c>
      <c r="N34" s="4">
        <f t="shared" si="0"/>
        <v>0</v>
      </c>
    </row>
    <row r="35" spans="1:14" ht="13.5" customHeight="1">
      <c r="A35" s="25" t="s">
        <v>34</v>
      </c>
      <c r="B35" s="26">
        <f aca="true" t="shared" si="2" ref="B35:M35">SUM(B17:B34)</f>
        <v>1107</v>
      </c>
      <c r="C35" s="26">
        <f t="shared" si="2"/>
        <v>1269</v>
      </c>
      <c r="D35" s="26">
        <f t="shared" si="2"/>
        <v>5</v>
      </c>
      <c r="E35" s="26">
        <f t="shared" si="2"/>
        <v>584</v>
      </c>
      <c r="F35" s="26">
        <f t="shared" si="2"/>
        <v>1055</v>
      </c>
      <c r="G35" s="26">
        <f t="shared" si="2"/>
        <v>0</v>
      </c>
      <c r="H35" s="26">
        <f t="shared" si="2"/>
        <v>1274</v>
      </c>
      <c r="I35" s="26">
        <f t="shared" si="2"/>
        <v>1290</v>
      </c>
      <c r="J35" s="38">
        <f t="shared" si="2"/>
        <v>0</v>
      </c>
      <c r="K35" s="38">
        <f t="shared" si="2"/>
        <v>0</v>
      </c>
      <c r="L35" s="38">
        <f t="shared" si="2"/>
        <v>0</v>
      </c>
      <c r="M35" s="38">
        <f t="shared" si="2"/>
        <v>0</v>
      </c>
      <c r="N35" s="27">
        <f t="shared" si="0"/>
        <v>6584</v>
      </c>
    </row>
    <row r="36" spans="1:14" ht="18" customHeight="1">
      <c r="A36" s="8" t="s">
        <v>28</v>
      </c>
      <c r="B36" s="16">
        <f aca="true" t="shared" si="3" ref="B36:M36">SUM(B35,B16)</f>
        <v>6734</v>
      </c>
      <c r="C36" s="16">
        <f t="shared" si="3"/>
        <v>7309</v>
      </c>
      <c r="D36" s="16">
        <f t="shared" si="3"/>
        <v>15</v>
      </c>
      <c r="E36" s="16">
        <f t="shared" si="3"/>
        <v>3208</v>
      </c>
      <c r="F36" s="16">
        <f t="shared" si="3"/>
        <v>1545</v>
      </c>
      <c r="G36" s="16">
        <f t="shared" si="3"/>
        <v>3</v>
      </c>
      <c r="H36" s="16">
        <f t="shared" si="3"/>
        <v>4407</v>
      </c>
      <c r="I36" s="6">
        <f t="shared" si="3"/>
        <v>4001</v>
      </c>
      <c r="J36" s="39">
        <f t="shared" si="3"/>
        <v>3</v>
      </c>
      <c r="K36" s="39">
        <f t="shared" si="3"/>
        <v>3</v>
      </c>
      <c r="L36" s="39">
        <f t="shared" si="3"/>
        <v>2</v>
      </c>
      <c r="M36" s="39">
        <f t="shared" si="3"/>
        <v>0</v>
      </c>
      <c r="N36" s="19">
        <f t="shared" si="0"/>
        <v>27230</v>
      </c>
    </row>
    <row r="37" spans="1:14" ht="18" customHeight="1">
      <c r="A37" s="12" t="s">
        <v>0</v>
      </c>
      <c r="B37" s="15">
        <v>16447</v>
      </c>
      <c r="C37" s="15">
        <v>18134</v>
      </c>
      <c r="D37" s="15">
        <v>27</v>
      </c>
      <c r="E37" s="15">
        <v>14949</v>
      </c>
      <c r="F37" s="15">
        <v>16406</v>
      </c>
      <c r="G37" s="15">
        <v>76</v>
      </c>
      <c r="H37" s="15">
        <v>8239</v>
      </c>
      <c r="I37" s="17">
        <v>9395</v>
      </c>
      <c r="J37" s="40">
        <v>4</v>
      </c>
      <c r="K37" s="40">
        <v>58</v>
      </c>
      <c r="L37" s="40">
        <v>815</v>
      </c>
      <c r="M37" s="5">
        <v>7</v>
      </c>
      <c r="N37" s="4">
        <f t="shared" si="0"/>
        <v>84557</v>
      </c>
    </row>
    <row r="38" spans="1:14" ht="18" customHeight="1">
      <c r="A38" s="13" t="s">
        <v>38</v>
      </c>
      <c r="B38" s="7">
        <f aca="true" t="shared" si="4" ref="B38:N38">B36/B37</f>
        <v>0.4094363713747188</v>
      </c>
      <c r="C38" s="7">
        <f t="shared" si="4"/>
        <v>0.4030550347413698</v>
      </c>
      <c r="D38" s="7">
        <f t="shared" si="4"/>
        <v>0.5555555555555556</v>
      </c>
      <c r="E38" s="7">
        <f t="shared" si="4"/>
        <v>0.21459629406649275</v>
      </c>
      <c r="F38" s="7">
        <f t="shared" si="4"/>
        <v>0.09417286358649275</v>
      </c>
      <c r="G38" s="7">
        <f t="shared" si="4"/>
        <v>0.039473684210526314</v>
      </c>
      <c r="H38" s="7">
        <f t="shared" si="4"/>
        <v>0.5348950115305255</v>
      </c>
      <c r="I38" s="7">
        <f t="shared" si="4"/>
        <v>0.4258648217136775</v>
      </c>
      <c r="J38" s="41">
        <f t="shared" si="4"/>
        <v>0.75</v>
      </c>
      <c r="K38" s="41">
        <f t="shared" si="4"/>
        <v>0.05172413793103448</v>
      </c>
      <c r="L38" s="41">
        <f t="shared" si="4"/>
        <v>0.00245398773006135</v>
      </c>
      <c r="M38" s="7">
        <f t="shared" si="4"/>
        <v>0</v>
      </c>
      <c r="N38" s="20">
        <f t="shared" si="4"/>
        <v>0.32203129250091655</v>
      </c>
    </row>
    <row r="40" ht="13.5">
      <c r="A40" s="1" t="s">
        <v>76</v>
      </c>
    </row>
  </sheetData>
  <sheetProtection/>
  <mergeCells count="6">
    <mergeCell ref="A3:A4"/>
    <mergeCell ref="B3:D3"/>
    <mergeCell ref="E3:G3"/>
    <mergeCell ref="H3:J3"/>
    <mergeCell ref="K3:M3"/>
    <mergeCell ref="N3:N4"/>
  </mergeCells>
  <printOptions/>
  <pageMargins left="0.7874015748031497" right="0.7874015748031497" top="0.3937007874015748" bottom="0" header="0.5118110236220472" footer="0.5118110236220472"/>
  <pageSetup horizontalDpi="600" verticalDpi="600" orientation="landscape" paperSize="9" scale="10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N40"/>
  <sheetViews>
    <sheetView zoomScale="110" zoomScaleNormal="110" zoomScalePageLayoutView="0" workbookViewId="0" topLeftCell="A1">
      <pane xSplit="1" ySplit="4" topLeftCell="B11" activePane="bottomRight" state="frozen"/>
      <selection pane="topLeft" activeCell="D47" sqref="D47"/>
      <selection pane="topRight" activeCell="D47" sqref="D47"/>
      <selection pane="bottomLeft" activeCell="D47" sqref="D47"/>
      <selection pane="bottomRight" activeCell="D47" sqref="D47"/>
    </sheetView>
  </sheetViews>
  <sheetFormatPr defaultColWidth="9.00390625" defaultRowHeight="13.5"/>
  <cols>
    <col min="1" max="1" width="10.625" style="1" customWidth="1"/>
    <col min="2" max="13" width="8.625" style="1" customWidth="1"/>
    <col min="14" max="14" width="9.625" style="1" customWidth="1"/>
    <col min="15" max="16384" width="9.00390625" style="1" customWidth="1"/>
  </cols>
  <sheetData>
    <row r="1" spans="1:5" ht="15" customHeight="1">
      <c r="A1" s="3" t="s">
        <v>1</v>
      </c>
      <c r="C1" s="2" t="s">
        <v>57</v>
      </c>
      <c r="D1" s="3" t="s">
        <v>35</v>
      </c>
      <c r="E1" s="1" t="s">
        <v>75</v>
      </c>
    </row>
    <row r="2" ht="12.75" customHeight="1"/>
    <row r="3" spans="1:14" ht="18" customHeight="1">
      <c r="A3" s="44" t="s">
        <v>40</v>
      </c>
      <c r="B3" s="46" t="s">
        <v>43</v>
      </c>
      <c r="C3" s="47"/>
      <c r="D3" s="48"/>
      <c r="E3" s="46" t="s">
        <v>44</v>
      </c>
      <c r="F3" s="47"/>
      <c r="G3" s="48"/>
      <c r="H3" s="49" t="s">
        <v>41</v>
      </c>
      <c r="I3" s="50"/>
      <c r="J3" s="50"/>
      <c r="K3" s="46" t="s">
        <v>42</v>
      </c>
      <c r="L3" s="47"/>
      <c r="M3" s="47"/>
      <c r="N3" s="51" t="s">
        <v>28</v>
      </c>
    </row>
    <row r="4" spans="1:14" ht="18" customHeight="1">
      <c r="A4" s="45"/>
      <c r="B4" s="18" t="s">
        <v>45</v>
      </c>
      <c r="C4" s="18" t="s">
        <v>46</v>
      </c>
      <c r="D4" s="18" t="s">
        <v>47</v>
      </c>
      <c r="E4" s="18" t="s">
        <v>45</v>
      </c>
      <c r="F4" s="18" t="s">
        <v>46</v>
      </c>
      <c r="G4" s="18" t="s">
        <v>47</v>
      </c>
      <c r="H4" s="18" t="s">
        <v>45</v>
      </c>
      <c r="I4" s="18" t="s">
        <v>46</v>
      </c>
      <c r="J4" s="18" t="s">
        <v>68</v>
      </c>
      <c r="K4" s="18" t="s">
        <v>45</v>
      </c>
      <c r="L4" s="18" t="s">
        <v>46</v>
      </c>
      <c r="M4" s="18" t="s">
        <v>47</v>
      </c>
      <c r="N4" s="52"/>
    </row>
    <row r="5" spans="1:13" ht="12.75" customHeight="1">
      <c r="A5" s="9" t="s">
        <v>3</v>
      </c>
      <c r="B5" s="10"/>
      <c r="C5" s="10"/>
      <c r="D5" s="10"/>
      <c r="E5" s="10"/>
      <c r="F5" s="10"/>
      <c r="G5" s="10"/>
      <c r="H5" s="10"/>
      <c r="I5" s="10"/>
      <c r="J5" s="35"/>
      <c r="K5" s="35"/>
      <c r="L5" s="35"/>
      <c r="M5" s="35"/>
    </row>
    <row r="6" spans="1:14" ht="13.5" customHeight="1">
      <c r="A6" s="11" t="s">
        <v>29</v>
      </c>
      <c r="B6" s="14">
        <v>454</v>
      </c>
      <c r="C6" s="14">
        <v>565</v>
      </c>
      <c r="D6" s="14" t="s">
        <v>64</v>
      </c>
      <c r="E6" s="14">
        <v>296</v>
      </c>
      <c r="F6" s="14">
        <v>12</v>
      </c>
      <c r="G6" s="14" t="s">
        <v>64</v>
      </c>
      <c r="H6" s="14">
        <v>109</v>
      </c>
      <c r="I6" s="5">
        <v>116</v>
      </c>
      <c r="J6" s="36" t="s">
        <v>59</v>
      </c>
      <c r="K6" s="36" t="s">
        <v>59</v>
      </c>
      <c r="L6" s="36" t="s">
        <v>59</v>
      </c>
      <c r="M6" s="36" t="s">
        <v>59</v>
      </c>
      <c r="N6" s="4">
        <f aca="true" t="shared" si="0" ref="N6:N37">SUM(B6:M6)</f>
        <v>1552</v>
      </c>
    </row>
    <row r="7" spans="1:14" ht="13.5" customHeight="1">
      <c r="A7" s="11" t="s">
        <v>4</v>
      </c>
      <c r="B7" s="14">
        <v>136</v>
      </c>
      <c r="C7" s="14">
        <v>73</v>
      </c>
      <c r="D7" s="14" t="s">
        <v>64</v>
      </c>
      <c r="E7" s="14">
        <v>560</v>
      </c>
      <c r="F7" s="14">
        <v>22</v>
      </c>
      <c r="G7" s="14">
        <v>1</v>
      </c>
      <c r="H7" s="14">
        <v>154</v>
      </c>
      <c r="I7" s="5">
        <v>96</v>
      </c>
      <c r="J7" s="36" t="s">
        <v>59</v>
      </c>
      <c r="K7" s="36" t="s">
        <v>59</v>
      </c>
      <c r="L7" s="36" t="s">
        <v>59</v>
      </c>
      <c r="M7" s="36" t="s">
        <v>59</v>
      </c>
      <c r="N7" s="4">
        <f t="shared" si="0"/>
        <v>1042</v>
      </c>
    </row>
    <row r="8" spans="1:14" ht="13.5" customHeight="1">
      <c r="A8" s="11" t="s">
        <v>30</v>
      </c>
      <c r="B8" s="14">
        <v>3331</v>
      </c>
      <c r="C8" s="14">
        <v>3673</v>
      </c>
      <c r="D8" s="14">
        <v>7</v>
      </c>
      <c r="E8" s="14">
        <v>1227</v>
      </c>
      <c r="F8" s="14">
        <v>231</v>
      </c>
      <c r="G8" s="14">
        <v>12</v>
      </c>
      <c r="H8" s="14">
        <v>1684</v>
      </c>
      <c r="I8" s="5">
        <v>1589</v>
      </c>
      <c r="J8" s="36" t="s">
        <v>59</v>
      </c>
      <c r="K8" s="36" t="s">
        <v>59</v>
      </c>
      <c r="L8" s="36" t="s">
        <v>59</v>
      </c>
      <c r="M8" s="36" t="s">
        <v>59</v>
      </c>
      <c r="N8" s="4">
        <f t="shared" si="0"/>
        <v>11754</v>
      </c>
    </row>
    <row r="9" spans="1:14" ht="13.5" customHeight="1">
      <c r="A9" s="11" t="s">
        <v>31</v>
      </c>
      <c r="B9" s="14">
        <v>155</v>
      </c>
      <c r="C9" s="14">
        <v>390</v>
      </c>
      <c r="D9" s="14" t="s">
        <v>61</v>
      </c>
      <c r="E9" s="14">
        <v>13</v>
      </c>
      <c r="F9" s="14">
        <v>11</v>
      </c>
      <c r="G9" s="14" t="s">
        <v>61</v>
      </c>
      <c r="H9" s="14">
        <v>289</v>
      </c>
      <c r="I9" s="5">
        <v>199</v>
      </c>
      <c r="J9" s="36" t="s">
        <v>59</v>
      </c>
      <c r="K9" s="36" t="s">
        <v>59</v>
      </c>
      <c r="L9" s="36">
        <v>1</v>
      </c>
      <c r="M9" s="36" t="s">
        <v>59</v>
      </c>
      <c r="N9" s="4">
        <f t="shared" si="0"/>
        <v>1058</v>
      </c>
    </row>
    <row r="10" spans="1:14" ht="13.5" customHeight="1">
      <c r="A10" s="11" t="s">
        <v>5</v>
      </c>
      <c r="B10" s="14">
        <v>154</v>
      </c>
      <c r="C10" s="14">
        <v>167</v>
      </c>
      <c r="D10" s="14" t="s">
        <v>61</v>
      </c>
      <c r="E10" s="14">
        <v>1</v>
      </c>
      <c r="F10" s="14">
        <v>116</v>
      </c>
      <c r="G10" s="14" t="s">
        <v>61</v>
      </c>
      <c r="H10" s="14">
        <v>181</v>
      </c>
      <c r="I10" s="5">
        <v>131</v>
      </c>
      <c r="J10" s="36" t="s">
        <v>59</v>
      </c>
      <c r="K10" s="36" t="s">
        <v>59</v>
      </c>
      <c r="L10" s="36" t="s">
        <v>59</v>
      </c>
      <c r="M10" s="36" t="s">
        <v>59</v>
      </c>
      <c r="N10" s="4">
        <f t="shared" si="0"/>
        <v>750</v>
      </c>
    </row>
    <row r="11" spans="1:14" ht="13.5" customHeight="1">
      <c r="A11" s="11" t="s">
        <v>32</v>
      </c>
      <c r="B11" s="14">
        <v>472</v>
      </c>
      <c r="C11" s="14">
        <v>439</v>
      </c>
      <c r="D11" s="14" t="s">
        <v>61</v>
      </c>
      <c r="E11" s="14">
        <v>16</v>
      </c>
      <c r="F11" s="14">
        <v>7</v>
      </c>
      <c r="G11" s="14" t="s">
        <v>61</v>
      </c>
      <c r="H11" s="14">
        <v>71</v>
      </c>
      <c r="I11" s="5">
        <v>33</v>
      </c>
      <c r="J11" s="36" t="s">
        <v>59</v>
      </c>
      <c r="K11" s="36">
        <v>2</v>
      </c>
      <c r="L11" s="36" t="s">
        <v>59</v>
      </c>
      <c r="M11" s="36" t="s">
        <v>59</v>
      </c>
      <c r="N11" s="4">
        <f t="shared" si="0"/>
        <v>1040</v>
      </c>
    </row>
    <row r="12" spans="1:14" ht="13.5" customHeight="1">
      <c r="A12" s="11" t="s">
        <v>6</v>
      </c>
      <c r="B12" s="14">
        <v>380</v>
      </c>
      <c r="C12" s="14">
        <v>595</v>
      </c>
      <c r="D12" s="14">
        <v>1</v>
      </c>
      <c r="E12" s="14">
        <v>32</v>
      </c>
      <c r="F12" s="14">
        <v>36</v>
      </c>
      <c r="G12" s="14" t="s">
        <v>61</v>
      </c>
      <c r="H12" s="14">
        <v>509</v>
      </c>
      <c r="I12" s="5">
        <v>599</v>
      </c>
      <c r="J12" s="36">
        <v>1</v>
      </c>
      <c r="K12" s="36" t="s">
        <v>59</v>
      </c>
      <c r="L12" s="36" t="s">
        <v>59</v>
      </c>
      <c r="M12" s="36" t="s">
        <v>59</v>
      </c>
      <c r="N12" s="4">
        <f t="shared" si="0"/>
        <v>2153</v>
      </c>
    </row>
    <row r="13" spans="1:14" ht="13.5" customHeight="1">
      <c r="A13" s="11" t="s">
        <v>7</v>
      </c>
      <c r="B13" s="14">
        <v>747</v>
      </c>
      <c r="C13" s="14">
        <v>287</v>
      </c>
      <c r="D13" s="14" t="s">
        <v>61</v>
      </c>
      <c r="E13" s="14" t="s">
        <v>59</v>
      </c>
      <c r="F13" s="14" t="s">
        <v>59</v>
      </c>
      <c r="G13" s="14" t="s">
        <v>61</v>
      </c>
      <c r="H13" s="14">
        <v>3</v>
      </c>
      <c r="I13" s="5" t="s">
        <v>59</v>
      </c>
      <c r="J13" s="36" t="s">
        <v>59</v>
      </c>
      <c r="K13" s="36" t="s">
        <v>59</v>
      </c>
      <c r="L13" s="36" t="s">
        <v>59</v>
      </c>
      <c r="M13" s="36" t="s">
        <v>59</v>
      </c>
      <c r="N13" s="4">
        <f t="shared" si="0"/>
        <v>1037</v>
      </c>
    </row>
    <row r="14" spans="1:14" ht="13.5" customHeight="1">
      <c r="A14" s="11" t="s">
        <v>8</v>
      </c>
      <c r="B14" s="14">
        <v>80</v>
      </c>
      <c r="C14" s="14">
        <v>98</v>
      </c>
      <c r="D14" s="14" t="s">
        <v>61</v>
      </c>
      <c r="E14" s="14">
        <v>118</v>
      </c>
      <c r="F14" s="14">
        <v>141</v>
      </c>
      <c r="G14" s="14" t="s">
        <v>61</v>
      </c>
      <c r="H14" s="14">
        <v>142</v>
      </c>
      <c r="I14" s="5">
        <v>38</v>
      </c>
      <c r="J14" s="36" t="s">
        <v>59</v>
      </c>
      <c r="K14" s="36" t="s">
        <v>59</v>
      </c>
      <c r="L14" s="36" t="s">
        <v>59</v>
      </c>
      <c r="M14" s="36" t="s">
        <v>59</v>
      </c>
      <c r="N14" s="4">
        <f t="shared" si="0"/>
        <v>617</v>
      </c>
    </row>
    <row r="15" spans="1:14" ht="13.5" customHeight="1">
      <c r="A15" s="11" t="s">
        <v>9</v>
      </c>
      <c r="B15" s="14">
        <v>774</v>
      </c>
      <c r="C15" s="14">
        <v>538</v>
      </c>
      <c r="D15" s="14">
        <v>2</v>
      </c>
      <c r="E15" s="14">
        <v>178</v>
      </c>
      <c r="F15" s="14">
        <v>55</v>
      </c>
      <c r="G15" s="14" t="s">
        <v>61</v>
      </c>
      <c r="H15" s="14">
        <v>255</v>
      </c>
      <c r="I15" s="5">
        <v>262</v>
      </c>
      <c r="J15" s="36" t="s">
        <v>59</v>
      </c>
      <c r="K15" s="36">
        <v>1</v>
      </c>
      <c r="L15" s="36">
        <v>5</v>
      </c>
      <c r="M15" s="36" t="s">
        <v>59</v>
      </c>
      <c r="N15" s="4">
        <f t="shared" si="0"/>
        <v>2070</v>
      </c>
    </row>
    <row r="16" spans="1:14" ht="13.5" customHeight="1">
      <c r="A16" s="22" t="s">
        <v>33</v>
      </c>
      <c r="B16" s="23">
        <f aca="true" t="shared" si="1" ref="B16:M16">SUM(B6:B15)</f>
        <v>6683</v>
      </c>
      <c r="C16" s="23">
        <f t="shared" si="1"/>
        <v>6825</v>
      </c>
      <c r="D16" s="23">
        <f t="shared" si="1"/>
        <v>10</v>
      </c>
      <c r="E16" s="23">
        <f t="shared" si="1"/>
        <v>2441</v>
      </c>
      <c r="F16" s="23">
        <f t="shared" si="1"/>
        <v>631</v>
      </c>
      <c r="G16" s="23">
        <f t="shared" si="1"/>
        <v>13</v>
      </c>
      <c r="H16" s="23">
        <f t="shared" si="1"/>
        <v>3397</v>
      </c>
      <c r="I16" s="23">
        <f t="shared" si="1"/>
        <v>3063</v>
      </c>
      <c r="J16" s="37">
        <f t="shared" si="1"/>
        <v>1</v>
      </c>
      <c r="K16" s="37">
        <f t="shared" si="1"/>
        <v>3</v>
      </c>
      <c r="L16" s="37">
        <f t="shared" si="1"/>
        <v>6</v>
      </c>
      <c r="M16" s="37">
        <f t="shared" si="1"/>
        <v>0</v>
      </c>
      <c r="N16" s="24">
        <f t="shared" si="0"/>
        <v>23073</v>
      </c>
    </row>
    <row r="17" spans="1:14" ht="13.5" customHeight="1">
      <c r="A17" s="11" t="s">
        <v>10</v>
      </c>
      <c r="B17" s="14">
        <v>79</v>
      </c>
      <c r="C17" s="14">
        <v>193</v>
      </c>
      <c r="D17" s="14" t="s">
        <v>64</v>
      </c>
      <c r="E17" s="14">
        <v>166</v>
      </c>
      <c r="F17" s="14">
        <v>5</v>
      </c>
      <c r="G17" s="14" t="s">
        <v>61</v>
      </c>
      <c r="H17" s="14">
        <v>67</v>
      </c>
      <c r="I17" s="5">
        <v>59</v>
      </c>
      <c r="J17" s="36" t="s">
        <v>61</v>
      </c>
      <c r="K17" s="36" t="s">
        <v>61</v>
      </c>
      <c r="L17" s="36" t="s">
        <v>61</v>
      </c>
      <c r="M17" s="36" t="s">
        <v>61</v>
      </c>
      <c r="N17" s="4">
        <f t="shared" si="0"/>
        <v>569</v>
      </c>
    </row>
    <row r="18" spans="1:14" ht="13.5" customHeight="1">
      <c r="A18" s="11" t="s">
        <v>11</v>
      </c>
      <c r="B18" s="14">
        <v>6</v>
      </c>
      <c r="C18" s="14">
        <v>12</v>
      </c>
      <c r="D18" s="14" t="s">
        <v>64</v>
      </c>
      <c r="E18" s="14">
        <v>48</v>
      </c>
      <c r="F18" s="14">
        <v>62</v>
      </c>
      <c r="G18" s="14" t="s">
        <v>61</v>
      </c>
      <c r="H18" s="14">
        <v>28</v>
      </c>
      <c r="I18" s="5">
        <v>88</v>
      </c>
      <c r="J18" s="36" t="s">
        <v>61</v>
      </c>
      <c r="K18" s="36" t="s">
        <v>61</v>
      </c>
      <c r="L18" s="36" t="s">
        <v>61</v>
      </c>
      <c r="M18" s="36" t="s">
        <v>61</v>
      </c>
      <c r="N18" s="4">
        <f t="shared" si="0"/>
        <v>244</v>
      </c>
    </row>
    <row r="19" spans="1:14" ht="13.5" customHeight="1">
      <c r="A19" s="11" t="s">
        <v>12</v>
      </c>
      <c r="B19" s="14">
        <v>76</v>
      </c>
      <c r="C19" s="14">
        <v>211</v>
      </c>
      <c r="D19" s="14" t="s">
        <v>64</v>
      </c>
      <c r="E19" s="14">
        <v>20</v>
      </c>
      <c r="F19" s="14" t="s">
        <v>64</v>
      </c>
      <c r="G19" s="14" t="s">
        <v>61</v>
      </c>
      <c r="H19" s="14">
        <v>614</v>
      </c>
      <c r="I19" s="5">
        <v>471</v>
      </c>
      <c r="J19" s="36" t="s">
        <v>61</v>
      </c>
      <c r="K19" s="36" t="s">
        <v>61</v>
      </c>
      <c r="L19" s="36" t="s">
        <v>61</v>
      </c>
      <c r="M19" s="36" t="s">
        <v>61</v>
      </c>
      <c r="N19" s="4">
        <f t="shared" si="0"/>
        <v>1392</v>
      </c>
    </row>
    <row r="20" spans="1:14" ht="13.5" customHeight="1">
      <c r="A20" s="11" t="s">
        <v>13</v>
      </c>
      <c r="B20" s="14">
        <v>59</v>
      </c>
      <c r="C20" s="14">
        <v>138</v>
      </c>
      <c r="D20" s="14" t="s">
        <v>64</v>
      </c>
      <c r="E20" s="14">
        <v>36</v>
      </c>
      <c r="F20" s="14" t="s">
        <v>59</v>
      </c>
      <c r="G20" s="14" t="s">
        <v>61</v>
      </c>
      <c r="H20" s="14">
        <v>93</v>
      </c>
      <c r="I20" s="5">
        <v>109</v>
      </c>
      <c r="J20" s="36" t="s">
        <v>61</v>
      </c>
      <c r="K20" s="36" t="s">
        <v>61</v>
      </c>
      <c r="L20" s="36" t="s">
        <v>61</v>
      </c>
      <c r="M20" s="36" t="s">
        <v>61</v>
      </c>
      <c r="N20" s="4">
        <f t="shared" si="0"/>
        <v>435</v>
      </c>
    </row>
    <row r="21" spans="1:14" ht="13.5" customHeight="1">
      <c r="A21" s="11" t="s">
        <v>14</v>
      </c>
      <c r="B21" s="14">
        <v>35</v>
      </c>
      <c r="C21" s="14">
        <v>45</v>
      </c>
      <c r="D21" s="14" t="s">
        <v>64</v>
      </c>
      <c r="E21" s="14">
        <v>79</v>
      </c>
      <c r="F21" s="14" t="s">
        <v>59</v>
      </c>
      <c r="G21" s="14" t="s">
        <v>61</v>
      </c>
      <c r="H21" s="14">
        <v>112</v>
      </c>
      <c r="I21" s="5">
        <v>7</v>
      </c>
      <c r="J21" s="36" t="s">
        <v>61</v>
      </c>
      <c r="K21" s="36" t="s">
        <v>61</v>
      </c>
      <c r="L21" s="36" t="s">
        <v>61</v>
      </c>
      <c r="M21" s="36" t="s">
        <v>61</v>
      </c>
      <c r="N21" s="4">
        <f t="shared" si="0"/>
        <v>278</v>
      </c>
    </row>
    <row r="22" spans="1:14" ht="13.5" customHeight="1">
      <c r="A22" s="11" t="s">
        <v>15</v>
      </c>
      <c r="B22" s="14">
        <v>88</v>
      </c>
      <c r="C22" s="14">
        <v>186</v>
      </c>
      <c r="D22" s="14" t="s">
        <v>64</v>
      </c>
      <c r="E22" s="14" t="s">
        <v>59</v>
      </c>
      <c r="F22" s="14" t="s">
        <v>59</v>
      </c>
      <c r="G22" s="14" t="s">
        <v>61</v>
      </c>
      <c r="H22" s="14">
        <v>2</v>
      </c>
      <c r="I22" s="5" t="s">
        <v>59</v>
      </c>
      <c r="J22" s="36" t="s">
        <v>61</v>
      </c>
      <c r="K22" s="36" t="s">
        <v>61</v>
      </c>
      <c r="L22" s="36" t="s">
        <v>61</v>
      </c>
      <c r="M22" s="36" t="s">
        <v>61</v>
      </c>
      <c r="N22" s="4">
        <f t="shared" si="0"/>
        <v>276</v>
      </c>
    </row>
    <row r="23" spans="1:14" ht="13.5" customHeight="1">
      <c r="A23" s="11" t="s">
        <v>16</v>
      </c>
      <c r="B23" s="14">
        <v>48</v>
      </c>
      <c r="C23" s="14">
        <v>3</v>
      </c>
      <c r="D23" s="14" t="s">
        <v>64</v>
      </c>
      <c r="E23" s="14">
        <v>23</v>
      </c>
      <c r="F23" s="14">
        <v>21</v>
      </c>
      <c r="G23" s="14" t="s">
        <v>61</v>
      </c>
      <c r="H23" s="14">
        <v>81</v>
      </c>
      <c r="I23" s="5">
        <v>103</v>
      </c>
      <c r="J23" s="36" t="s">
        <v>61</v>
      </c>
      <c r="K23" s="36" t="s">
        <v>61</v>
      </c>
      <c r="L23" s="36" t="s">
        <v>61</v>
      </c>
      <c r="M23" s="36" t="s">
        <v>61</v>
      </c>
      <c r="N23" s="4">
        <f t="shared" si="0"/>
        <v>279</v>
      </c>
    </row>
    <row r="24" spans="1:14" ht="13.5" customHeight="1">
      <c r="A24" s="11" t="s">
        <v>17</v>
      </c>
      <c r="B24" s="14">
        <v>26</v>
      </c>
      <c r="C24" s="14">
        <v>56</v>
      </c>
      <c r="D24" s="14" t="s">
        <v>64</v>
      </c>
      <c r="E24" s="14">
        <v>25</v>
      </c>
      <c r="F24" s="14">
        <v>89</v>
      </c>
      <c r="G24" s="14" t="s">
        <v>61</v>
      </c>
      <c r="H24" s="14">
        <v>225</v>
      </c>
      <c r="I24" s="5">
        <v>198</v>
      </c>
      <c r="J24" s="36" t="s">
        <v>61</v>
      </c>
      <c r="K24" s="36" t="s">
        <v>61</v>
      </c>
      <c r="L24" s="36" t="s">
        <v>61</v>
      </c>
      <c r="M24" s="36" t="s">
        <v>61</v>
      </c>
      <c r="N24" s="4">
        <f t="shared" si="0"/>
        <v>619</v>
      </c>
    </row>
    <row r="25" spans="1:14" ht="13.5" customHeight="1">
      <c r="A25" s="11" t="s">
        <v>18</v>
      </c>
      <c r="B25" s="14">
        <v>14</v>
      </c>
      <c r="C25" s="14">
        <v>26</v>
      </c>
      <c r="D25" s="14" t="s">
        <v>64</v>
      </c>
      <c r="E25" s="14" t="s">
        <v>59</v>
      </c>
      <c r="F25" s="14">
        <v>11</v>
      </c>
      <c r="G25" s="14" t="s">
        <v>61</v>
      </c>
      <c r="H25" s="14">
        <v>26</v>
      </c>
      <c r="I25" s="5">
        <v>17</v>
      </c>
      <c r="J25" s="36">
        <v>1</v>
      </c>
      <c r="K25" s="36" t="s">
        <v>61</v>
      </c>
      <c r="L25" s="36" t="s">
        <v>61</v>
      </c>
      <c r="M25" s="36" t="s">
        <v>61</v>
      </c>
      <c r="N25" s="4">
        <f t="shared" si="0"/>
        <v>95</v>
      </c>
    </row>
    <row r="26" spans="1:14" ht="13.5" customHeight="1">
      <c r="A26" s="11" t="s">
        <v>19</v>
      </c>
      <c r="B26" s="14" t="s">
        <v>59</v>
      </c>
      <c r="C26" s="14" t="s">
        <v>59</v>
      </c>
      <c r="D26" s="14" t="s">
        <v>64</v>
      </c>
      <c r="E26" s="14" t="s">
        <v>59</v>
      </c>
      <c r="F26" s="14" t="s">
        <v>59</v>
      </c>
      <c r="G26" s="14" t="s">
        <v>61</v>
      </c>
      <c r="H26" s="14" t="s">
        <v>59</v>
      </c>
      <c r="I26" s="5" t="s">
        <v>59</v>
      </c>
      <c r="J26" s="36" t="s">
        <v>61</v>
      </c>
      <c r="K26" s="36" t="s">
        <v>61</v>
      </c>
      <c r="L26" s="36" t="s">
        <v>61</v>
      </c>
      <c r="M26" s="36" t="s">
        <v>61</v>
      </c>
      <c r="N26" s="4">
        <f t="shared" si="0"/>
        <v>0</v>
      </c>
    </row>
    <row r="27" spans="1:14" ht="13.5" customHeight="1">
      <c r="A27" s="11" t="s">
        <v>20</v>
      </c>
      <c r="B27" s="14">
        <v>189</v>
      </c>
      <c r="C27" s="14">
        <v>52</v>
      </c>
      <c r="D27" s="14" t="s">
        <v>64</v>
      </c>
      <c r="E27" s="14">
        <v>11</v>
      </c>
      <c r="F27" s="14">
        <v>307</v>
      </c>
      <c r="G27" s="14" t="s">
        <v>61</v>
      </c>
      <c r="H27" s="14">
        <v>60</v>
      </c>
      <c r="I27" s="5">
        <v>62</v>
      </c>
      <c r="J27" s="36" t="s">
        <v>61</v>
      </c>
      <c r="K27" s="36" t="s">
        <v>61</v>
      </c>
      <c r="L27" s="36" t="s">
        <v>61</v>
      </c>
      <c r="M27" s="36" t="s">
        <v>61</v>
      </c>
      <c r="N27" s="4">
        <f t="shared" si="0"/>
        <v>681</v>
      </c>
    </row>
    <row r="28" spans="1:14" ht="13.5" customHeight="1">
      <c r="A28" s="11" t="s">
        <v>21</v>
      </c>
      <c r="B28" s="14">
        <v>175</v>
      </c>
      <c r="C28" s="14">
        <v>194</v>
      </c>
      <c r="D28" s="14">
        <v>1</v>
      </c>
      <c r="E28" s="14">
        <v>14</v>
      </c>
      <c r="F28" s="14">
        <v>47</v>
      </c>
      <c r="G28" s="14" t="s">
        <v>61</v>
      </c>
      <c r="H28" s="14">
        <v>150</v>
      </c>
      <c r="I28" s="5">
        <v>147</v>
      </c>
      <c r="J28" s="36" t="s">
        <v>61</v>
      </c>
      <c r="K28" s="36">
        <v>1</v>
      </c>
      <c r="L28" s="36" t="s">
        <v>61</v>
      </c>
      <c r="M28" s="36" t="s">
        <v>61</v>
      </c>
      <c r="N28" s="4">
        <f t="shared" si="0"/>
        <v>729</v>
      </c>
    </row>
    <row r="29" spans="1:14" ht="13.5" customHeight="1">
      <c r="A29" s="11" t="s">
        <v>22</v>
      </c>
      <c r="B29" s="14">
        <v>342</v>
      </c>
      <c r="C29" s="14">
        <v>147</v>
      </c>
      <c r="D29" s="14" t="s">
        <v>59</v>
      </c>
      <c r="E29" s="14" t="s">
        <v>59</v>
      </c>
      <c r="F29" s="14">
        <v>359</v>
      </c>
      <c r="G29" s="14" t="s">
        <v>61</v>
      </c>
      <c r="H29" s="14">
        <v>18</v>
      </c>
      <c r="I29" s="5">
        <v>18</v>
      </c>
      <c r="J29" s="36" t="s">
        <v>61</v>
      </c>
      <c r="K29" s="36" t="s">
        <v>61</v>
      </c>
      <c r="L29" s="36" t="s">
        <v>61</v>
      </c>
      <c r="M29" s="36" t="s">
        <v>61</v>
      </c>
      <c r="N29" s="4">
        <f t="shared" si="0"/>
        <v>884</v>
      </c>
    </row>
    <row r="30" spans="1:14" ht="13.5" customHeight="1">
      <c r="A30" s="11" t="s">
        <v>23</v>
      </c>
      <c r="B30" s="14">
        <v>38</v>
      </c>
      <c r="C30" s="14">
        <v>59</v>
      </c>
      <c r="D30" s="14">
        <v>1</v>
      </c>
      <c r="E30" s="14">
        <v>65</v>
      </c>
      <c r="F30" s="14">
        <v>126</v>
      </c>
      <c r="G30" s="14">
        <v>1</v>
      </c>
      <c r="H30" s="14">
        <v>34</v>
      </c>
      <c r="I30" s="5">
        <v>48</v>
      </c>
      <c r="J30" s="36" t="s">
        <v>61</v>
      </c>
      <c r="K30" s="36" t="s">
        <v>61</v>
      </c>
      <c r="L30" s="36" t="s">
        <v>61</v>
      </c>
      <c r="M30" s="36" t="s">
        <v>61</v>
      </c>
      <c r="N30" s="4">
        <f t="shared" si="0"/>
        <v>372</v>
      </c>
    </row>
    <row r="31" spans="1:14" ht="13.5" customHeight="1">
      <c r="A31" s="11" t="s">
        <v>24</v>
      </c>
      <c r="B31" s="14">
        <v>43</v>
      </c>
      <c r="C31" s="14">
        <v>66</v>
      </c>
      <c r="D31" s="14" t="s">
        <v>59</v>
      </c>
      <c r="E31" s="14">
        <v>4</v>
      </c>
      <c r="F31" s="14">
        <v>140</v>
      </c>
      <c r="G31" s="14" t="s">
        <v>61</v>
      </c>
      <c r="H31" s="14">
        <v>319</v>
      </c>
      <c r="I31" s="5">
        <v>134</v>
      </c>
      <c r="J31" s="36" t="s">
        <v>61</v>
      </c>
      <c r="K31" s="36" t="s">
        <v>61</v>
      </c>
      <c r="L31" s="36" t="s">
        <v>61</v>
      </c>
      <c r="M31" s="36" t="s">
        <v>61</v>
      </c>
      <c r="N31" s="4">
        <f t="shared" si="0"/>
        <v>706</v>
      </c>
    </row>
    <row r="32" spans="1:14" ht="13.5" customHeight="1">
      <c r="A32" s="11" t="s">
        <v>25</v>
      </c>
      <c r="B32" s="14" t="s">
        <v>59</v>
      </c>
      <c r="C32" s="14" t="s">
        <v>59</v>
      </c>
      <c r="D32" s="14" t="s">
        <v>59</v>
      </c>
      <c r="E32" s="14" t="s">
        <v>59</v>
      </c>
      <c r="F32" s="14" t="s">
        <v>59</v>
      </c>
      <c r="G32" s="14" t="s">
        <v>61</v>
      </c>
      <c r="H32" s="14" t="s">
        <v>59</v>
      </c>
      <c r="I32" s="5" t="s">
        <v>59</v>
      </c>
      <c r="J32" s="36" t="s">
        <v>61</v>
      </c>
      <c r="K32" s="36" t="s">
        <v>61</v>
      </c>
      <c r="L32" s="36" t="s">
        <v>61</v>
      </c>
      <c r="M32" s="36" t="s">
        <v>61</v>
      </c>
      <c r="N32" s="4">
        <f t="shared" si="0"/>
        <v>0</v>
      </c>
    </row>
    <row r="33" spans="1:14" ht="13.5" customHeight="1">
      <c r="A33" s="11" t="s">
        <v>26</v>
      </c>
      <c r="B33" s="14">
        <v>108</v>
      </c>
      <c r="C33" s="14">
        <v>166</v>
      </c>
      <c r="D33" s="14">
        <v>1</v>
      </c>
      <c r="E33" s="14">
        <v>9</v>
      </c>
      <c r="F33" s="14">
        <v>3</v>
      </c>
      <c r="G33" s="14" t="s">
        <v>61</v>
      </c>
      <c r="H33" s="14">
        <v>1</v>
      </c>
      <c r="I33" s="5">
        <v>2</v>
      </c>
      <c r="J33" s="36" t="s">
        <v>61</v>
      </c>
      <c r="K33" s="36" t="s">
        <v>61</v>
      </c>
      <c r="L33" s="36" t="s">
        <v>61</v>
      </c>
      <c r="M33" s="36" t="s">
        <v>61</v>
      </c>
      <c r="N33" s="4">
        <f t="shared" si="0"/>
        <v>290</v>
      </c>
    </row>
    <row r="34" spans="1:14" ht="13.5" customHeight="1">
      <c r="A34" s="11" t="s">
        <v>27</v>
      </c>
      <c r="B34" s="14" t="s">
        <v>64</v>
      </c>
      <c r="C34" s="14" t="s">
        <v>64</v>
      </c>
      <c r="D34" s="14" t="s">
        <v>64</v>
      </c>
      <c r="E34" s="14" t="s">
        <v>64</v>
      </c>
      <c r="F34" s="14" t="s">
        <v>64</v>
      </c>
      <c r="G34" s="14" t="s">
        <v>61</v>
      </c>
      <c r="H34" s="14" t="s">
        <v>64</v>
      </c>
      <c r="I34" s="5" t="s">
        <v>64</v>
      </c>
      <c r="J34" s="36" t="s">
        <v>61</v>
      </c>
      <c r="K34" s="36" t="s">
        <v>61</v>
      </c>
      <c r="L34" s="36" t="s">
        <v>61</v>
      </c>
      <c r="M34" s="36" t="s">
        <v>61</v>
      </c>
      <c r="N34" s="4">
        <f t="shared" si="0"/>
        <v>0</v>
      </c>
    </row>
    <row r="35" spans="1:14" ht="13.5" customHeight="1">
      <c r="A35" s="25" t="s">
        <v>34</v>
      </c>
      <c r="B35" s="26">
        <f aca="true" t="shared" si="2" ref="B35:M35">SUM(B17:B34)</f>
        <v>1326</v>
      </c>
      <c r="C35" s="26">
        <f t="shared" si="2"/>
        <v>1554</v>
      </c>
      <c r="D35" s="26">
        <f t="shared" si="2"/>
        <v>3</v>
      </c>
      <c r="E35" s="26">
        <f t="shared" si="2"/>
        <v>500</v>
      </c>
      <c r="F35" s="26">
        <f t="shared" si="2"/>
        <v>1170</v>
      </c>
      <c r="G35" s="26">
        <f t="shared" si="2"/>
        <v>1</v>
      </c>
      <c r="H35" s="26">
        <f t="shared" si="2"/>
        <v>1830</v>
      </c>
      <c r="I35" s="26">
        <f t="shared" si="2"/>
        <v>1463</v>
      </c>
      <c r="J35" s="38">
        <f t="shared" si="2"/>
        <v>1</v>
      </c>
      <c r="K35" s="38">
        <f t="shared" si="2"/>
        <v>1</v>
      </c>
      <c r="L35" s="38">
        <f t="shared" si="2"/>
        <v>0</v>
      </c>
      <c r="M35" s="38">
        <f t="shared" si="2"/>
        <v>0</v>
      </c>
      <c r="N35" s="27">
        <f t="shared" si="0"/>
        <v>7849</v>
      </c>
    </row>
    <row r="36" spans="1:14" ht="18" customHeight="1">
      <c r="A36" s="8" t="s">
        <v>28</v>
      </c>
      <c r="B36" s="16">
        <f aca="true" t="shared" si="3" ref="B36:M36">SUM(B35,B16)</f>
        <v>8009</v>
      </c>
      <c r="C36" s="16">
        <f t="shared" si="3"/>
        <v>8379</v>
      </c>
      <c r="D36" s="16">
        <f t="shared" si="3"/>
        <v>13</v>
      </c>
      <c r="E36" s="16">
        <f t="shared" si="3"/>
        <v>2941</v>
      </c>
      <c r="F36" s="16">
        <f t="shared" si="3"/>
        <v>1801</v>
      </c>
      <c r="G36" s="16">
        <f t="shared" si="3"/>
        <v>14</v>
      </c>
      <c r="H36" s="16">
        <f t="shared" si="3"/>
        <v>5227</v>
      </c>
      <c r="I36" s="6">
        <f t="shared" si="3"/>
        <v>4526</v>
      </c>
      <c r="J36" s="39">
        <f t="shared" si="3"/>
        <v>2</v>
      </c>
      <c r="K36" s="39">
        <f t="shared" si="3"/>
        <v>4</v>
      </c>
      <c r="L36" s="39">
        <f t="shared" si="3"/>
        <v>6</v>
      </c>
      <c r="M36" s="39">
        <f t="shared" si="3"/>
        <v>0</v>
      </c>
      <c r="N36" s="19">
        <f t="shared" si="0"/>
        <v>30922</v>
      </c>
    </row>
    <row r="37" spans="1:14" ht="18" customHeight="1">
      <c r="A37" s="12" t="s">
        <v>0</v>
      </c>
      <c r="B37" s="15">
        <v>17995</v>
      </c>
      <c r="C37" s="15">
        <v>20835</v>
      </c>
      <c r="D37" s="15">
        <v>42</v>
      </c>
      <c r="E37" s="15">
        <v>13510</v>
      </c>
      <c r="F37" s="15">
        <v>16640</v>
      </c>
      <c r="G37" s="15">
        <v>42</v>
      </c>
      <c r="H37" s="15">
        <v>9292</v>
      </c>
      <c r="I37" s="17">
        <v>10517</v>
      </c>
      <c r="J37" s="40">
        <v>4</v>
      </c>
      <c r="K37" s="40">
        <v>57</v>
      </c>
      <c r="L37" s="40">
        <v>853</v>
      </c>
      <c r="M37" s="5">
        <v>7</v>
      </c>
      <c r="N37" s="4">
        <f t="shared" si="0"/>
        <v>89794</v>
      </c>
    </row>
    <row r="38" spans="1:14" ht="18" customHeight="1">
      <c r="A38" s="13" t="s">
        <v>38</v>
      </c>
      <c r="B38" s="7">
        <f aca="true" t="shared" si="4" ref="B38:N38">B36/B37</f>
        <v>0.4450680744651292</v>
      </c>
      <c r="C38" s="7">
        <f t="shared" si="4"/>
        <v>0.4021598272138229</v>
      </c>
      <c r="D38" s="7">
        <f t="shared" si="4"/>
        <v>0.30952380952380953</v>
      </c>
      <c r="E38" s="7">
        <f t="shared" si="4"/>
        <v>0.21769059955588452</v>
      </c>
      <c r="F38" s="7">
        <f t="shared" si="4"/>
        <v>0.10823317307692308</v>
      </c>
      <c r="G38" s="7">
        <f t="shared" si="4"/>
        <v>0.3333333333333333</v>
      </c>
      <c r="H38" s="7">
        <f t="shared" si="4"/>
        <v>0.5625269048643995</v>
      </c>
      <c r="I38" s="7">
        <f t="shared" si="4"/>
        <v>0.43035086051155275</v>
      </c>
      <c r="J38" s="41">
        <f t="shared" si="4"/>
        <v>0.5</v>
      </c>
      <c r="K38" s="41">
        <f t="shared" si="4"/>
        <v>0.07017543859649122</v>
      </c>
      <c r="L38" s="41">
        <f t="shared" si="4"/>
        <v>0.007033997655334115</v>
      </c>
      <c r="M38" s="7">
        <f t="shared" si="4"/>
        <v>0</v>
      </c>
      <c r="N38" s="20">
        <f t="shared" si="4"/>
        <v>0.34436599327349265</v>
      </c>
    </row>
    <row r="40" ht="13.5">
      <c r="A40" s="1" t="s">
        <v>76</v>
      </c>
    </row>
  </sheetData>
  <sheetProtection/>
  <mergeCells count="6">
    <mergeCell ref="A3:A4"/>
    <mergeCell ref="B3:D3"/>
    <mergeCell ref="E3:G3"/>
    <mergeCell ref="H3:J3"/>
    <mergeCell ref="K3:M3"/>
    <mergeCell ref="N3:N4"/>
  </mergeCells>
  <printOptions/>
  <pageMargins left="0.7874015748031497" right="0.7874015748031497" top="0.3937007874015748" bottom="0" header="0.5118110236220472" footer="0.5118110236220472"/>
  <pageSetup horizontalDpi="300" verticalDpi="300" orientation="landscape" paperSize="9" scale="10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N40"/>
  <sheetViews>
    <sheetView zoomScale="110" zoomScaleNormal="110" workbookViewId="0" topLeftCell="A1">
      <pane xSplit="1" ySplit="4" topLeftCell="B11" activePane="bottomRight" state="frozen"/>
      <selection pane="topLeft" activeCell="D47" sqref="D47"/>
      <selection pane="topRight" activeCell="D47" sqref="D47"/>
      <selection pane="bottomLeft" activeCell="D47" sqref="D47"/>
      <selection pane="bottomRight" activeCell="D47" sqref="D47"/>
    </sheetView>
  </sheetViews>
  <sheetFormatPr defaultColWidth="9.00390625" defaultRowHeight="13.5"/>
  <cols>
    <col min="1" max="1" width="10.625" style="1" customWidth="1"/>
    <col min="2" max="13" width="8.625" style="1" customWidth="1"/>
    <col min="14" max="14" width="9.625" style="1" customWidth="1"/>
    <col min="15" max="16384" width="9.00390625" style="1" customWidth="1"/>
  </cols>
  <sheetData>
    <row r="1" spans="1:5" ht="15" customHeight="1">
      <c r="A1" s="3" t="s">
        <v>1</v>
      </c>
      <c r="C1" s="2" t="s">
        <v>57</v>
      </c>
      <c r="D1" s="3" t="s">
        <v>49</v>
      </c>
      <c r="E1" s="1" t="s">
        <v>75</v>
      </c>
    </row>
    <row r="2" ht="12.75" customHeight="1"/>
    <row r="3" spans="1:14" ht="18" customHeight="1">
      <c r="A3" s="44" t="s">
        <v>40</v>
      </c>
      <c r="B3" s="46" t="s">
        <v>43</v>
      </c>
      <c r="C3" s="47"/>
      <c r="D3" s="48"/>
      <c r="E3" s="46" t="s">
        <v>44</v>
      </c>
      <c r="F3" s="47"/>
      <c r="G3" s="48"/>
      <c r="H3" s="49" t="s">
        <v>41</v>
      </c>
      <c r="I3" s="50"/>
      <c r="J3" s="50"/>
      <c r="K3" s="46" t="s">
        <v>42</v>
      </c>
      <c r="L3" s="47"/>
      <c r="M3" s="47"/>
      <c r="N3" s="51" t="s">
        <v>28</v>
      </c>
    </row>
    <row r="4" spans="1:14" ht="18" customHeight="1">
      <c r="A4" s="45"/>
      <c r="B4" s="18" t="s">
        <v>45</v>
      </c>
      <c r="C4" s="18" t="s">
        <v>46</v>
      </c>
      <c r="D4" s="18" t="s">
        <v>47</v>
      </c>
      <c r="E4" s="18" t="s">
        <v>45</v>
      </c>
      <c r="F4" s="18" t="s">
        <v>46</v>
      </c>
      <c r="G4" s="18" t="s">
        <v>47</v>
      </c>
      <c r="H4" s="18" t="s">
        <v>45</v>
      </c>
      <c r="I4" s="18" t="s">
        <v>46</v>
      </c>
      <c r="J4" s="18" t="s">
        <v>68</v>
      </c>
      <c r="K4" s="18" t="s">
        <v>45</v>
      </c>
      <c r="L4" s="18" t="s">
        <v>46</v>
      </c>
      <c r="M4" s="18" t="s">
        <v>47</v>
      </c>
      <c r="N4" s="52"/>
    </row>
    <row r="5" spans="1:13" ht="12.75" customHeight="1">
      <c r="A5" s="9" t="s">
        <v>3</v>
      </c>
      <c r="B5" s="10"/>
      <c r="C5" s="10"/>
      <c r="D5" s="10"/>
      <c r="E5" s="10"/>
      <c r="F5" s="10"/>
      <c r="G5" s="10"/>
      <c r="H5" s="10"/>
      <c r="I5" s="10"/>
      <c r="J5" s="35"/>
      <c r="K5" s="35"/>
      <c r="L5" s="35"/>
      <c r="M5" s="35"/>
    </row>
    <row r="6" spans="1:14" ht="13.5" customHeight="1">
      <c r="A6" s="11" t="s">
        <v>29</v>
      </c>
      <c r="B6" s="14">
        <v>326</v>
      </c>
      <c r="C6" s="14">
        <v>416</v>
      </c>
      <c r="D6" s="14" t="s">
        <v>65</v>
      </c>
      <c r="E6" s="14">
        <v>226</v>
      </c>
      <c r="F6" s="14">
        <v>9</v>
      </c>
      <c r="G6" s="14" t="s">
        <v>65</v>
      </c>
      <c r="H6" s="14">
        <v>101</v>
      </c>
      <c r="I6" s="5">
        <v>75</v>
      </c>
      <c r="J6" s="36" t="s">
        <v>59</v>
      </c>
      <c r="K6" s="36">
        <v>1</v>
      </c>
      <c r="L6" s="36" t="s">
        <v>59</v>
      </c>
      <c r="M6" s="36" t="s">
        <v>59</v>
      </c>
      <c r="N6" s="4">
        <f aca="true" t="shared" si="0" ref="N6:N37">SUM(B6:M6)</f>
        <v>1154</v>
      </c>
    </row>
    <row r="7" spans="1:14" ht="13.5" customHeight="1">
      <c r="A7" s="11" t="s">
        <v>4</v>
      </c>
      <c r="B7" s="14">
        <v>99</v>
      </c>
      <c r="C7" s="14">
        <v>60</v>
      </c>
      <c r="D7" s="14" t="s">
        <v>65</v>
      </c>
      <c r="E7" s="14">
        <v>501</v>
      </c>
      <c r="F7" s="14">
        <v>27</v>
      </c>
      <c r="G7" s="14" t="s">
        <v>65</v>
      </c>
      <c r="H7" s="14">
        <v>100</v>
      </c>
      <c r="I7" s="5">
        <v>68</v>
      </c>
      <c r="J7" s="36" t="s">
        <v>59</v>
      </c>
      <c r="K7" s="36" t="s">
        <v>59</v>
      </c>
      <c r="L7" s="36" t="s">
        <v>59</v>
      </c>
      <c r="M7" s="36" t="s">
        <v>59</v>
      </c>
      <c r="N7" s="4">
        <f t="shared" si="0"/>
        <v>855</v>
      </c>
    </row>
    <row r="8" spans="1:14" ht="13.5" customHeight="1">
      <c r="A8" s="11" t="s">
        <v>30</v>
      </c>
      <c r="B8" s="14">
        <v>2910</v>
      </c>
      <c r="C8" s="14">
        <v>3118</v>
      </c>
      <c r="D8" s="14">
        <v>1</v>
      </c>
      <c r="E8" s="14">
        <v>958</v>
      </c>
      <c r="F8" s="14">
        <v>169</v>
      </c>
      <c r="G8" s="14">
        <v>1</v>
      </c>
      <c r="H8" s="14">
        <v>1411</v>
      </c>
      <c r="I8" s="5">
        <v>1270</v>
      </c>
      <c r="J8" s="36">
        <v>2</v>
      </c>
      <c r="K8" s="36" t="s">
        <v>59</v>
      </c>
      <c r="L8" s="36" t="s">
        <v>59</v>
      </c>
      <c r="M8" s="36" t="s">
        <v>59</v>
      </c>
      <c r="N8" s="4">
        <f t="shared" si="0"/>
        <v>9840</v>
      </c>
    </row>
    <row r="9" spans="1:14" ht="13.5" customHeight="1">
      <c r="A9" s="11" t="s">
        <v>31</v>
      </c>
      <c r="B9" s="14">
        <v>141</v>
      </c>
      <c r="C9" s="14">
        <v>364</v>
      </c>
      <c r="D9" s="14" t="s">
        <v>61</v>
      </c>
      <c r="E9" s="14">
        <v>18</v>
      </c>
      <c r="F9" s="14">
        <v>21</v>
      </c>
      <c r="G9" s="14" t="s">
        <v>61</v>
      </c>
      <c r="H9" s="14">
        <v>312</v>
      </c>
      <c r="I9" s="5">
        <v>179</v>
      </c>
      <c r="J9" s="36" t="s">
        <v>59</v>
      </c>
      <c r="K9" s="36" t="s">
        <v>59</v>
      </c>
      <c r="L9" s="36" t="s">
        <v>59</v>
      </c>
      <c r="M9" s="36" t="s">
        <v>59</v>
      </c>
      <c r="N9" s="4">
        <f t="shared" si="0"/>
        <v>1035</v>
      </c>
    </row>
    <row r="10" spans="1:14" ht="13.5" customHeight="1">
      <c r="A10" s="11" t="s">
        <v>5</v>
      </c>
      <c r="B10" s="14">
        <v>143</v>
      </c>
      <c r="C10" s="14">
        <v>188</v>
      </c>
      <c r="D10" s="14" t="s">
        <v>61</v>
      </c>
      <c r="E10" s="14" t="s">
        <v>59</v>
      </c>
      <c r="F10" s="14">
        <v>102</v>
      </c>
      <c r="G10" s="14" t="s">
        <v>61</v>
      </c>
      <c r="H10" s="14">
        <v>184</v>
      </c>
      <c r="I10" s="5">
        <v>128</v>
      </c>
      <c r="J10" s="36">
        <v>1</v>
      </c>
      <c r="K10" s="36" t="s">
        <v>59</v>
      </c>
      <c r="L10" s="36" t="s">
        <v>59</v>
      </c>
      <c r="M10" s="36" t="s">
        <v>59</v>
      </c>
      <c r="N10" s="4">
        <f t="shared" si="0"/>
        <v>746</v>
      </c>
    </row>
    <row r="11" spans="1:14" ht="13.5" customHeight="1">
      <c r="A11" s="11" t="s">
        <v>32</v>
      </c>
      <c r="B11" s="14">
        <v>306</v>
      </c>
      <c r="C11" s="14">
        <v>287</v>
      </c>
      <c r="D11" s="14" t="s">
        <v>61</v>
      </c>
      <c r="E11" s="14" t="s">
        <v>59</v>
      </c>
      <c r="F11" s="14" t="s">
        <v>59</v>
      </c>
      <c r="G11" s="14" t="s">
        <v>61</v>
      </c>
      <c r="H11" s="14">
        <v>58</v>
      </c>
      <c r="I11" s="5">
        <v>23</v>
      </c>
      <c r="J11" s="36" t="s">
        <v>61</v>
      </c>
      <c r="K11" s="36" t="s">
        <v>59</v>
      </c>
      <c r="L11" s="36" t="s">
        <v>59</v>
      </c>
      <c r="M11" s="36" t="s">
        <v>59</v>
      </c>
      <c r="N11" s="4">
        <f t="shared" si="0"/>
        <v>674</v>
      </c>
    </row>
    <row r="12" spans="1:14" ht="13.5" customHeight="1">
      <c r="A12" s="11" t="s">
        <v>6</v>
      </c>
      <c r="B12" s="14">
        <v>291</v>
      </c>
      <c r="C12" s="14">
        <v>434</v>
      </c>
      <c r="D12" s="14" t="s">
        <v>61</v>
      </c>
      <c r="E12" s="14">
        <v>39</v>
      </c>
      <c r="F12" s="14">
        <v>34</v>
      </c>
      <c r="G12" s="14" t="s">
        <v>61</v>
      </c>
      <c r="H12" s="14">
        <v>435</v>
      </c>
      <c r="I12" s="5">
        <v>459</v>
      </c>
      <c r="J12" s="36" t="s">
        <v>61</v>
      </c>
      <c r="K12" s="36" t="s">
        <v>59</v>
      </c>
      <c r="L12" s="36" t="s">
        <v>59</v>
      </c>
      <c r="M12" s="36" t="s">
        <v>59</v>
      </c>
      <c r="N12" s="4">
        <f t="shared" si="0"/>
        <v>1692</v>
      </c>
    </row>
    <row r="13" spans="1:14" ht="13.5" customHeight="1">
      <c r="A13" s="11" t="s">
        <v>7</v>
      </c>
      <c r="B13" s="14">
        <v>558</v>
      </c>
      <c r="C13" s="14">
        <v>246</v>
      </c>
      <c r="D13" s="14" t="s">
        <v>61</v>
      </c>
      <c r="E13" s="14" t="s">
        <v>59</v>
      </c>
      <c r="F13" s="14" t="s">
        <v>59</v>
      </c>
      <c r="G13" s="14" t="s">
        <v>61</v>
      </c>
      <c r="H13" s="14">
        <v>3</v>
      </c>
      <c r="I13" s="5" t="s">
        <v>59</v>
      </c>
      <c r="J13" s="36" t="s">
        <v>61</v>
      </c>
      <c r="K13" s="36" t="s">
        <v>59</v>
      </c>
      <c r="L13" s="36" t="s">
        <v>59</v>
      </c>
      <c r="M13" s="36" t="s">
        <v>59</v>
      </c>
      <c r="N13" s="4">
        <f t="shared" si="0"/>
        <v>807</v>
      </c>
    </row>
    <row r="14" spans="1:14" ht="13.5" customHeight="1">
      <c r="A14" s="11" t="s">
        <v>8</v>
      </c>
      <c r="B14" s="14">
        <v>64</v>
      </c>
      <c r="C14" s="14">
        <v>62</v>
      </c>
      <c r="D14" s="14">
        <v>1</v>
      </c>
      <c r="E14" s="14">
        <v>138</v>
      </c>
      <c r="F14" s="14">
        <v>129</v>
      </c>
      <c r="G14" s="14" t="s">
        <v>61</v>
      </c>
      <c r="H14" s="14">
        <v>113</v>
      </c>
      <c r="I14" s="5">
        <v>33</v>
      </c>
      <c r="J14" s="36" t="s">
        <v>61</v>
      </c>
      <c r="K14" s="36" t="s">
        <v>59</v>
      </c>
      <c r="L14" s="36" t="s">
        <v>59</v>
      </c>
      <c r="M14" s="36" t="s">
        <v>59</v>
      </c>
      <c r="N14" s="4">
        <f t="shared" si="0"/>
        <v>540</v>
      </c>
    </row>
    <row r="15" spans="1:14" ht="13.5" customHeight="1">
      <c r="A15" s="11" t="s">
        <v>9</v>
      </c>
      <c r="B15" s="14">
        <v>545</v>
      </c>
      <c r="C15" s="14">
        <v>420</v>
      </c>
      <c r="D15" s="14" t="s">
        <v>61</v>
      </c>
      <c r="E15" s="14">
        <v>148</v>
      </c>
      <c r="F15" s="14">
        <v>44</v>
      </c>
      <c r="G15" s="14">
        <v>1</v>
      </c>
      <c r="H15" s="14">
        <v>173</v>
      </c>
      <c r="I15" s="5">
        <v>219</v>
      </c>
      <c r="J15" s="36" t="s">
        <v>61</v>
      </c>
      <c r="K15" s="36">
        <v>2</v>
      </c>
      <c r="L15" s="36">
        <v>2</v>
      </c>
      <c r="M15" s="36" t="s">
        <v>59</v>
      </c>
      <c r="N15" s="4">
        <f t="shared" si="0"/>
        <v>1554</v>
      </c>
    </row>
    <row r="16" spans="1:14" ht="13.5" customHeight="1">
      <c r="A16" s="22" t="s">
        <v>33</v>
      </c>
      <c r="B16" s="23">
        <f aca="true" t="shared" si="1" ref="B16:M16">SUM(B6:B15)</f>
        <v>5383</v>
      </c>
      <c r="C16" s="23">
        <f t="shared" si="1"/>
        <v>5595</v>
      </c>
      <c r="D16" s="23">
        <f t="shared" si="1"/>
        <v>2</v>
      </c>
      <c r="E16" s="23">
        <f t="shared" si="1"/>
        <v>2028</v>
      </c>
      <c r="F16" s="23">
        <f t="shared" si="1"/>
        <v>535</v>
      </c>
      <c r="G16" s="23">
        <f t="shared" si="1"/>
        <v>2</v>
      </c>
      <c r="H16" s="23">
        <f t="shared" si="1"/>
        <v>2890</v>
      </c>
      <c r="I16" s="23">
        <f t="shared" si="1"/>
        <v>2454</v>
      </c>
      <c r="J16" s="37">
        <f t="shared" si="1"/>
        <v>3</v>
      </c>
      <c r="K16" s="37">
        <f t="shared" si="1"/>
        <v>3</v>
      </c>
      <c r="L16" s="37">
        <f t="shared" si="1"/>
        <v>2</v>
      </c>
      <c r="M16" s="37">
        <f t="shared" si="1"/>
        <v>0</v>
      </c>
      <c r="N16" s="24">
        <f t="shared" si="0"/>
        <v>18897</v>
      </c>
    </row>
    <row r="17" spans="1:14" ht="13.5" customHeight="1">
      <c r="A17" s="11" t="s">
        <v>10</v>
      </c>
      <c r="B17" s="14">
        <v>66</v>
      </c>
      <c r="C17" s="14">
        <v>135</v>
      </c>
      <c r="D17" s="14" t="s">
        <v>61</v>
      </c>
      <c r="E17" s="14">
        <v>125</v>
      </c>
      <c r="F17" s="14">
        <v>5</v>
      </c>
      <c r="G17" s="14" t="s">
        <v>61</v>
      </c>
      <c r="H17" s="14">
        <v>49</v>
      </c>
      <c r="I17" s="5">
        <v>51</v>
      </c>
      <c r="J17" s="36" t="s">
        <v>61</v>
      </c>
      <c r="K17" s="36" t="s">
        <v>61</v>
      </c>
      <c r="L17" s="36" t="s">
        <v>61</v>
      </c>
      <c r="M17" s="36" t="s">
        <v>61</v>
      </c>
      <c r="N17" s="4">
        <f t="shared" si="0"/>
        <v>431</v>
      </c>
    </row>
    <row r="18" spans="1:14" ht="13.5" customHeight="1">
      <c r="A18" s="11" t="s">
        <v>11</v>
      </c>
      <c r="B18" s="14">
        <v>4</v>
      </c>
      <c r="C18" s="14">
        <v>4</v>
      </c>
      <c r="D18" s="14" t="s">
        <v>61</v>
      </c>
      <c r="E18" s="14">
        <v>52</v>
      </c>
      <c r="F18" s="14">
        <v>49</v>
      </c>
      <c r="G18" s="14" t="s">
        <v>61</v>
      </c>
      <c r="H18" s="14">
        <v>36</v>
      </c>
      <c r="I18" s="5">
        <v>76</v>
      </c>
      <c r="J18" s="36" t="s">
        <v>61</v>
      </c>
      <c r="K18" s="36" t="s">
        <v>61</v>
      </c>
      <c r="L18" s="36" t="s">
        <v>61</v>
      </c>
      <c r="M18" s="36" t="s">
        <v>61</v>
      </c>
      <c r="N18" s="4">
        <f t="shared" si="0"/>
        <v>221</v>
      </c>
    </row>
    <row r="19" spans="1:14" ht="13.5" customHeight="1">
      <c r="A19" s="11" t="s">
        <v>12</v>
      </c>
      <c r="B19" s="14">
        <v>61</v>
      </c>
      <c r="C19" s="14">
        <v>159</v>
      </c>
      <c r="D19" s="14" t="s">
        <v>61</v>
      </c>
      <c r="E19" s="14">
        <v>17</v>
      </c>
      <c r="F19" s="14" t="s">
        <v>65</v>
      </c>
      <c r="G19" s="14" t="s">
        <v>61</v>
      </c>
      <c r="H19" s="14">
        <v>456</v>
      </c>
      <c r="I19" s="5">
        <v>304</v>
      </c>
      <c r="J19" s="36" t="s">
        <v>61</v>
      </c>
      <c r="K19" s="36" t="s">
        <v>61</v>
      </c>
      <c r="L19" s="36" t="s">
        <v>61</v>
      </c>
      <c r="M19" s="36" t="s">
        <v>61</v>
      </c>
      <c r="N19" s="4">
        <f t="shared" si="0"/>
        <v>997</v>
      </c>
    </row>
    <row r="20" spans="1:14" ht="13.5" customHeight="1">
      <c r="A20" s="11" t="s">
        <v>13</v>
      </c>
      <c r="B20" s="14">
        <v>55</v>
      </c>
      <c r="C20" s="14">
        <v>79</v>
      </c>
      <c r="D20" s="14" t="s">
        <v>61</v>
      </c>
      <c r="E20" s="14">
        <v>29</v>
      </c>
      <c r="F20" s="14" t="s">
        <v>65</v>
      </c>
      <c r="G20" s="14" t="s">
        <v>61</v>
      </c>
      <c r="H20" s="14">
        <v>83</v>
      </c>
      <c r="I20" s="5">
        <v>103</v>
      </c>
      <c r="J20" s="36" t="s">
        <v>61</v>
      </c>
      <c r="K20" s="36" t="s">
        <v>61</v>
      </c>
      <c r="L20" s="36" t="s">
        <v>61</v>
      </c>
      <c r="M20" s="36" t="s">
        <v>61</v>
      </c>
      <c r="N20" s="4">
        <f t="shared" si="0"/>
        <v>349</v>
      </c>
    </row>
    <row r="21" spans="1:14" ht="13.5" customHeight="1">
      <c r="A21" s="11" t="s">
        <v>14</v>
      </c>
      <c r="B21" s="14">
        <v>28</v>
      </c>
      <c r="C21" s="14">
        <v>30</v>
      </c>
      <c r="D21" s="14" t="s">
        <v>61</v>
      </c>
      <c r="E21" s="14">
        <v>81</v>
      </c>
      <c r="F21" s="14" t="s">
        <v>65</v>
      </c>
      <c r="G21" s="14" t="s">
        <v>61</v>
      </c>
      <c r="H21" s="14">
        <v>80</v>
      </c>
      <c r="I21" s="5">
        <v>5</v>
      </c>
      <c r="J21" s="36" t="s">
        <v>61</v>
      </c>
      <c r="K21" s="36" t="s">
        <v>61</v>
      </c>
      <c r="L21" s="36" t="s">
        <v>61</v>
      </c>
      <c r="M21" s="36" t="s">
        <v>61</v>
      </c>
      <c r="N21" s="4">
        <f t="shared" si="0"/>
        <v>224</v>
      </c>
    </row>
    <row r="22" spans="1:14" ht="13.5" customHeight="1">
      <c r="A22" s="11" t="s">
        <v>15</v>
      </c>
      <c r="B22" s="14">
        <v>90</v>
      </c>
      <c r="C22" s="14">
        <v>184</v>
      </c>
      <c r="D22" s="14" t="s">
        <v>61</v>
      </c>
      <c r="E22" s="14" t="s">
        <v>59</v>
      </c>
      <c r="F22" s="14" t="s">
        <v>65</v>
      </c>
      <c r="G22" s="14" t="s">
        <v>61</v>
      </c>
      <c r="H22" s="14">
        <v>3</v>
      </c>
      <c r="I22" s="5">
        <v>1</v>
      </c>
      <c r="J22" s="36" t="s">
        <v>61</v>
      </c>
      <c r="K22" s="36" t="s">
        <v>61</v>
      </c>
      <c r="L22" s="36" t="s">
        <v>61</v>
      </c>
      <c r="M22" s="36" t="s">
        <v>61</v>
      </c>
      <c r="N22" s="4">
        <f t="shared" si="0"/>
        <v>278</v>
      </c>
    </row>
    <row r="23" spans="1:14" ht="13.5" customHeight="1">
      <c r="A23" s="11" t="s">
        <v>16</v>
      </c>
      <c r="B23" s="14">
        <v>35</v>
      </c>
      <c r="C23" s="14">
        <v>2</v>
      </c>
      <c r="D23" s="14" t="s">
        <v>61</v>
      </c>
      <c r="E23" s="14">
        <v>26</v>
      </c>
      <c r="F23" s="14">
        <v>24</v>
      </c>
      <c r="G23" s="14" t="s">
        <v>61</v>
      </c>
      <c r="H23" s="14">
        <v>111</v>
      </c>
      <c r="I23" s="5">
        <v>97</v>
      </c>
      <c r="J23" s="36" t="s">
        <v>61</v>
      </c>
      <c r="K23" s="36" t="s">
        <v>61</v>
      </c>
      <c r="L23" s="36" t="s">
        <v>61</v>
      </c>
      <c r="M23" s="36" t="s">
        <v>61</v>
      </c>
      <c r="N23" s="4">
        <f t="shared" si="0"/>
        <v>295</v>
      </c>
    </row>
    <row r="24" spans="1:14" ht="13.5" customHeight="1">
      <c r="A24" s="11" t="s">
        <v>17</v>
      </c>
      <c r="B24" s="14">
        <v>20</v>
      </c>
      <c r="C24" s="14">
        <v>27</v>
      </c>
      <c r="D24" s="14" t="s">
        <v>61</v>
      </c>
      <c r="E24" s="14">
        <v>11</v>
      </c>
      <c r="F24" s="14">
        <v>92</v>
      </c>
      <c r="G24" s="14" t="s">
        <v>61</v>
      </c>
      <c r="H24" s="14">
        <v>178</v>
      </c>
      <c r="I24" s="5">
        <v>154</v>
      </c>
      <c r="J24" s="36" t="s">
        <v>61</v>
      </c>
      <c r="K24" s="36" t="s">
        <v>61</v>
      </c>
      <c r="L24" s="36" t="s">
        <v>61</v>
      </c>
      <c r="M24" s="36" t="s">
        <v>61</v>
      </c>
      <c r="N24" s="4">
        <f t="shared" si="0"/>
        <v>482</v>
      </c>
    </row>
    <row r="25" spans="1:14" ht="13.5" customHeight="1">
      <c r="A25" s="11" t="s">
        <v>18</v>
      </c>
      <c r="B25" s="14">
        <v>15</v>
      </c>
      <c r="C25" s="14">
        <v>16</v>
      </c>
      <c r="D25" s="14" t="s">
        <v>61</v>
      </c>
      <c r="E25" s="14" t="s">
        <v>59</v>
      </c>
      <c r="F25" s="14">
        <v>12</v>
      </c>
      <c r="G25" s="14" t="s">
        <v>61</v>
      </c>
      <c r="H25" s="14">
        <v>15</v>
      </c>
      <c r="I25" s="5" t="s">
        <v>59</v>
      </c>
      <c r="J25" s="36" t="s">
        <v>61</v>
      </c>
      <c r="K25" s="36" t="s">
        <v>61</v>
      </c>
      <c r="L25" s="36" t="s">
        <v>61</v>
      </c>
      <c r="M25" s="36" t="s">
        <v>61</v>
      </c>
      <c r="N25" s="4">
        <f t="shared" si="0"/>
        <v>58</v>
      </c>
    </row>
    <row r="26" spans="1:14" ht="13.5" customHeight="1">
      <c r="A26" s="11" t="s">
        <v>19</v>
      </c>
      <c r="B26" s="14" t="s">
        <v>59</v>
      </c>
      <c r="C26" s="14" t="s">
        <v>59</v>
      </c>
      <c r="D26" s="14" t="s">
        <v>61</v>
      </c>
      <c r="E26" s="14" t="s">
        <v>59</v>
      </c>
      <c r="F26" s="14" t="s">
        <v>59</v>
      </c>
      <c r="G26" s="14" t="s">
        <v>61</v>
      </c>
      <c r="H26" s="14" t="s">
        <v>59</v>
      </c>
      <c r="I26" s="5" t="s">
        <v>59</v>
      </c>
      <c r="J26" s="36" t="s">
        <v>61</v>
      </c>
      <c r="K26" s="36" t="s">
        <v>61</v>
      </c>
      <c r="L26" s="36" t="s">
        <v>61</v>
      </c>
      <c r="M26" s="36" t="s">
        <v>61</v>
      </c>
      <c r="N26" s="4">
        <f t="shared" si="0"/>
        <v>0</v>
      </c>
    </row>
    <row r="27" spans="1:14" ht="13.5" customHeight="1">
      <c r="A27" s="11" t="s">
        <v>20</v>
      </c>
      <c r="B27" s="14">
        <v>133</v>
      </c>
      <c r="C27" s="14">
        <v>56</v>
      </c>
      <c r="D27" s="14" t="s">
        <v>61</v>
      </c>
      <c r="E27" s="14">
        <v>20</v>
      </c>
      <c r="F27" s="14">
        <v>269</v>
      </c>
      <c r="G27" s="14" t="s">
        <v>61</v>
      </c>
      <c r="H27" s="14">
        <v>48</v>
      </c>
      <c r="I27" s="5">
        <v>98</v>
      </c>
      <c r="J27" s="36" t="s">
        <v>61</v>
      </c>
      <c r="K27" s="36" t="s">
        <v>61</v>
      </c>
      <c r="L27" s="36" t="s">
        <v>61</v>
      </c>
      <c r="M27" s="36" t="s">
        <v>61</v>
      </c>
      <c r="N27" s="4">
        <f t="shared" si="0"/>
        <v>624</v>
      </c>
    </row>
    <row r="28" spans="1:14" ht="13.5" customHeight="1">
      <c r="A28" s="11" t="s">
        <v>21</v>
      </c>
      <c r="B28" s="14">
        <v>131</v>
      </c>
      <c r="C28" s="14">
        <v>132</v>
      </c>
      <c r="D28" s="14">
        <v>1</v>
      </c>
      <c r="E28" s="14">
        <v>11</v>
      </c>
      <c r="F28" s="14">
        <v>67</v>
      </c>
      <c r="G28" s="14" t="s">
        <v>61</v>
      </c>
      <c r="H28" s="14">
        <v>82</v>
      </c>
      <c r="I28" s="5">
        <v>100</v>
      </c>
      <c r="J28" s="36" t="s">
        <v>61</v>
      </c>
      <c r="K28" s="36" t="s">
        <v>61</v>
      </c>
      <c r="L28" s="36" t="s">
        <v>61</v>
      </c>
      <c r="M28" s="36" t="s">
        <v>61</v>
      </c>
      <c r="N28" s="4">
        <f t="shared" si="0"/>
        <v>524</v>
      </c>
    </row>
    <row r="29" spans="1:14" ht="13.5" customHeight="1">
      <c r="A29" s="11" t="s">
        <v>22</v>
      </c>
      <c r="B29" s="14">
        <v>250</v>
      </c>
      <c r="C29" s="14">
        <v>67</v>
      </c>
      <c r="D29" s="14" t="s">
        <v>61</v>
      </c>
      <c r="E29" s="14" t="s">
        <v>59</v>
      </c>
      <c r="F29" s="14">
        <v>323</v>
      </c>
      <c r="G29" s="14" t="s">
        <v>61</v>
      </c>
      <c r="H29" s="14">
        <v>41</v>
      </c>
      <c r="I29" s="5">
        <v>22</v>
      </c>
      <c r="J29" s="36" t="s">
        <v>61</v>
      </c>
      <c r="K29" s="36" t="s">
        <v>61</v>
      </c>
      <c r="L29" s="36" t="s">
        <v>61</v>
      </c>
      <c r="M29" s="36" t="s">
        <v>61</v>
      </c>
      <c r="N29" s="4">
        <f t="shared" si="0"/>
        <v>703</v>
      </c>
    </row>
    <row r="30" spans="1:14" ht="13.5" customHeight="1">
      <c r="A30" s="11" t="s">
        <v>23</v>
      </c>
      <c r="B30" s="14">
        <v>33</v>
      </c>
      <c r="C30" s="14">
        <v>59</v>
      </c>
      <c r="D30" s="14" t="s">
        <v>61</v>
      </c>
      <c r="E30" s="14">
        <v>65</v>
      </c>
      <c r="F30" s="14">
        <v>113</v>
      </c>
      <c r="G30" s="14" t="s">
        <v>61</v>
      </c>
      <c r="H30" s="14">
        <v>27</v>
      </c>
      <c r="I30" s="5">
        <v>31</v>
      </c>
      <c r="J30" s="36" t="s">
        <v>61</v>
      </c>
      <c r="K30" s="36" t="s">
        <v>61</v>
      </c>
      <c r="L30" s="36" t="s">
        <v>61</v>
      </c>
      <c r="M30" s="36" t="s">
        <v>61</v>
      </c>
      <c r="N30" s="4">
        <f t="shared" si="0"/>
        <v>328</v>
      </c>
    </row>
    <row r="31" spans="1:14" ht="13.5" customHeight="1">
      <c r="A31" s="11" t="s">
        <v>24</v>
      </c>
      <c r="B31" s="14">
        <v>25</v>
      </c>
      <c r="C31" s="14">
        <v>59</v>
      </c>
      <c r="D31" s="14" t="s">
        <v>61</v>
      </c>
      <c r="E31" s="14">
        <v>2</v>
      </c>
      <c r="F31" s="14">
        <v>141</v>
      </c>
      <c r="G31" s="14" t="s">
        <v>61</v>
      </c>
      <c r="H31" s="14">
        <v>209</v>
      </c>
      <c r="I31" s="5">
        <v>87</v>
      </c>
      <c r="J31" s="36" t="s">
        <v>61</v>
      </c>
      <c r="K31" s="36" t="s">
        <v>61</v>
      </c>
      <c r="L31" s="36" t="s">
        <v>61</v>
      </c>
      <c r="M31" s="36" t="s">
        <v>61</v>
      </c>
      <c r="N31" s="4">
        <f t="shared" si="0"/>
        <v>523</v>
      </c>
    </row>
    <row r="32" spans="1:14" ht="13.5" customHeight="1">
      <c r="A32" s="11" t="s">
        <v>25</v>
      </c>
      <c r="B32" s="14" t="s">
        <v>59</v>
      </c>
      <c r="C32" s="14" t="s">
        <v>59</v>
      </c>
      <c r="D32" s="14" t="s">
        <v>61</v>
      </c>
      <c r="E32" s="14" t="s">
        <v>59</v>
      </c>
      <c r="F32" s="14" t="s">
        <v>59</v>
      </c>
      <c r="G32" s="14" t="s">
        <v>61</v>
      </c>
      <c r="H32" s="14" t="s">
        <v>59</v>
      </c>
      <c r="I32" s="5" t="s">
        <v>59</v>
      </c>
      <c r="J32" s="36" t="s">
        <v>61</v>
      </c>
      <c r="K32" s="36" t="s">
        <v>61</v>
      </c>
      <c r="L32" s="36" t="s">
        <v>61</v>
      </c>
      <c r="M32" s="36" t="s">
        <v>61</v>
      </c>
      <c r="N32" s="4">
        <f t="shared" si="0"/>
        <v>0</v>
      </c>
    </row>
    <row r="33" spans="1:14" ht="13.5" customHeight="1">
      <c r="A33" s="11" t="s">
        <v>26</v>
      </c>
      <c r="B33" s="14">
        <v>94</v>
      </c>
      <c r="C33" s="14">
        <v>112</v>
      </c>
      <c r="D33" s="14" t="s">
        <v>61</v>
      </c>
      <c r="E33" s="14">
        <v>18</v>
      </c>
      <c r="F33" s="14">
        <v>1</v>
      </c>
      <c r="G33" s="14" t="s">
        <v>61</v>
      </c>
      <c r="H33" s="14" t="s">
        <v>65</v>
      </c>
      <c r="I33" s="5">
        <v>2</v>
      </c>
      <c r="J33" s="36" t="s">
        <v>61</v>
      </c>
      <c r="K33" s="36" t="s">
        <v>61</v>
      </c>
      <c r="L33" s="36" t="s">
        <v>61</v>
      </c>
      <c r="M33" s="36" t="s">
        <v>61</v>
      </c>
      <c r="N33" s="4">
        <f t="shared" si="0"/>
        <v>227</v>
      </c>
    </row>
    <row r="34" spans="1:14" ht="13.5" customHeight="1">
      <c r="A34" s="11" t="s">
        <v>27</v>
      </c>
      <c r="B34" s="14" t="s">
        <v>65</v>
      </c>
      <c r="C34" s="14" t="s">
        <v>65</v>
      </c>
      <c r="D34" s="14" t="s">
        <v>61</v>
      </c>
      <c r="E34" s="14" t="s">
        <v>65</v>
      </c>
      <c r="F34" s="14" t="s">
        <v>65</v>
      </c>
      <c r="G34" s="14" t="s">
        <v>61</v>
      </c>
      <c r="H34" s="14" t="s">
        <v>65</v>
      </c>
      <c r="I34" s="5" t="s">
        <v>65</v>
      </c>
      <c r="J34" s="36" t="s">
        <v>61</v>
      </c>
      <c r="K34" s="36" t="s">
        <v>61</v>
      </c>
      <c r="L34" s="36" t="s">
        <v>61</v>
      </c>
      <c r="M34" s="36" t="s">
        <v>61</v>
      </c>
      <c r="N34" s="4">
        <f t="shared" si="0"/>
        <v>0</v>
      </c>
    </row>
    <row r="35" spans="1:14" ht="13.5" customHeight="1">
      <c r="A35" s="25" t="s">
        <v>34</v>
      </c>
      <c r="B35" s="26">
        <f aca="true" t="shared" si="2" ref="B35:M35">SUM(B17:B34)</f>
        <v>1040</v>
      </c>
      <c r="C35" s="26">
        <f t="shared" si="2"/>
        <v>1121</v>
      </c>
      <c r="D35" s="26">
        <f t="shared" si="2"/>
        <v>1</v>
      </c>
      <c r="E35" s="26">
        <f t="shared" si="2"/>
        <v>457</v>
      </c>
      <c r="F35" s="26">
        <f t="shared" si="2"/>
        <v>1096</v>
      </c>
      <c r="G35" s="26">
        <f t="shared" si="2"/>
        <v>0</v>
      </c>
      <c r="H35" s="26">
        <f t="shared" si="2"/>
        <v>1418</v>
      </c>
      <c r="I35" s="26">
        <f t="shared" si="2"/>
        <v>1131</v>
      </c>
      <c r="J35" s="38">
        <f t="shared" si="2"/>
        <v>0</v>
      </c>
      <c r="K35" s="38">
        <f t="shared" si="2"/>
        <v>0</v>
      </c>
      <c r="L35" s="38">
        <f t="shared" si="2"/>
        <v>0</v>
      </c>
      <c r="M35" s="38">
        <f t="shared" si="2"/>
        <v>0</v>
      </c>
      <c r="N35" s="27">
        <f>SUM(B35:M35)</f>
        <v>6264</v>
      </c>
    </row>
    <row r="36" spans="1:14" ht="18" customHeight="1">
      <c r="A36" s="8" t="s">
        <v>28</v>
      </c>
      <c r="B36" s="16">
        <f aca="true" t="shared" si="3" ref="B36:M36">SUM(B35,B16)</f>
        <v>6423</v>
      </c>
      <c r="C36" s="16">
        <f t="shared" si="3"/>
        <v>6716</v>
      </c>
      <c r="D36" s="16">
        <f t="shared" si="3"/>
        <v>3</v>
      </c>
      <c r="E36" s="16">
        <f t="shared" si="3"/>
        <v>2485</v>
      </c>
      <c r="F36" s="16">
        <f t="shared" si="3"/>
        <v>1631</v>
      </c>
      <c r="G36" s="16">
        <f t="shared" si="3"/>
        <v>2</v>
      </c>
      <c r="H36" s="16">
        <f t="shared" si="3"/>
        <v>4308</v>
      </c>
      <c r="I36" s="6">
        <f t="shared" si="3"/>
        <v>3585</v>
      </c>
      <c r="J36" s="39">
        <f t="shared" si="3"/>
        <v>3</v>
      </c>
      <c r="K36" s="39">
        <f t="shared" si="3"/>
        <v>3</v>
      </c>
      <c r="L36" s="39">
        <f t="shared" si="3"/>
        <v>2</v>
      </c>
      <c r="M36" s="39">
        <f t="shared" si="3"/>
        <v>0</v>
      </c>
      <c r="N36" s="19">
        <f t="shared" si="0"/>
        <v>25161</v>
      </c>
    </row>
    <row r="37" spans="1:14" ht="18" customHeight="1">
      <c r="A37" s="12" t="s">
        <v>0</v>
      </c>
      <c r="B37" s="15">
        <v>15854</v>
      </c>
      <c r="C37" s="15">
        <v>17802</v>
      </c>
      <c r="D37" s="15">
        <v>26</v>
      </c>
      <c r="E37" s="15">
        <v>12152</v>
      </c>
      <c r="F37" s="15">
        <v>16347</v>
      </c>
      <c r="G37" s="15">
        <v>5</v>
      </c>
      <c r="H37" s="15">
        <v>8328</v>
      </c>
      <c r="I37" s="17">
        <v>9561</v>
      </c>
      <c r="J37" s="40">
        <v>4</v>
      </c>
      <c r="K37" s="40">
        <v>77</v>
      </c>
      <c r="L37" s="40">
        <v>733</v>
      </c>
      <c r="M37" s="5">
        <v>10</v>
      </c>
      <c r="N37" s="4">
        <f t="shared" si="0"/>
        <v>80899</v>
      </c>
    </row>
    <row r="38" spans="1:14" ht="18" customHeight="1">
      <c r="A38" s="13" t="s">
        <v>38</v>
      </c>
      <c r="B38" s="7">
        <f aca="true" t="shared" si="4" ref="B38:N38">B36/B37</f>
        <v>0.40513435095244105</v>
      </c>
      <c r="C38" s="7">
        <f t="shared" si="4"/>
        <v>0.3772609819121447</v>
      </c>
      <c r="D38" s="7">
        <f t="shared" si="4"/>
        <v>0.11538461538461539</v>
      </c>
      <c r="E38" s="7">
        <f t="shared" si="4"/>
        <v>0.20449308755760368</v>
      </c>
      <c r="F38" s="7">
        <f t="shared" si="4"/>
        <v>0.09977365877531046</v>
      </c>
      <c r="G38" s="7">
        <f t="shared" si="4"/>
        <v>0.4</v>
      </c>
      <c r="H38" s="7">
        <f t="shared" si="4"/>
        <v>0.5172910662824207</v>
      </c>
      <c r="I38" s="7">
        <f t="shared" si="4"/>
        <v>0.3749607781612802</v>
      </c>
      <c r="J38" s="41">
        <f t="shared" si="4"/>
        <v>0.75</v>
      </c>
      <c r="K38" s="41">
        <f t="shared" si="4"/>
        <v>0.03896103896103896</v>
      </c>
      <c r="L38" s="41">
        <f t="shared" si="4"/>
        <v>0.002728512960436562</v>
      </c>
      <c r="M38" s="7">
        <f t="shared" si="4"/>
        <v>0</v>
      </c>
      <c r="N38" s="20">
        <f t="shared" si="4"/>
        <v>0.31101744150113103</v>
      </c>
    </row>
    <row r="40" ht="13.5">
      <c r="A40" s="1" t="s">
        <v>76</v>
      </c>
    </row>
  </sheetData>
  <sheetProtection/>
  <mergeCells count="6">
    <mergeCell ref="A3:A4"/>
    <mergeCell ref="B3:D3"/>
    <mergeCell ref="E3:G3"/>
    <mergeCell ref="H3:J3"/>
    <mergeCell ref="K3:M3"/>
    <mergeCell ref="N3:N4"/>
  </mergeCells>
  <printOptions/>
  <pageMargins left="0.7874015748031497" right="0.7874015748031497" top="0.3937007874015748" bottom="0" header="0.5118110236220472" footer="0.5118110236220472"/>
  <pageSetup horizontalDpi="300" verticalDpi="300" orientation="landscape" paperSize="9" scale="10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N40"/>
  <sheetViews>
    <sheetView zoomScale="110" zoomScaleNormal="110" zoomScalePageLayoutView="0" workbookViewId="0" topLeftCell="A1">
      <pane xSplit="1" ySplit="4" topLeftCell="B5" activePane="bottomRight" state="frozen"/>
      <selection pane="topLeft" activeCell="D47" sqref="D47"/>
      <selection pane="topRight" activeCell="D47" sqref="D47"/>
      <selection pane="bottomLeft" activeCell="D47" sqref="D47"/>
      <selection pane="bottomRight" activeCell="D47" sqref="D47"/>
    </sheetView>
  </sheetViews>
  <sheetFormatPr defaultColWidth="9.00390625" defaultRowHeight="13.5"/>
  <cols>
    <col min="1" max="1" width="10.625" style="1" customWidth="1"/>
    <col min="2" max="13" width="8.625" style="1" customWidth="1"/>
    <col min="14" max="14" width="9.625" style="1" customWidth="1"/>
    <col min="15" max="16384" width="9.00390625" style="1" customWidth="1"/>
  </cols>
  <sheetData>
    <row r="1" spans="1:5" ht="15" customHeight="1">
      <c r="A1" s="3" t="s">
        <v>1</v>
      </c>
      <c r="C1" s="2" t="s">
        <v>57</v>
      </c>
      <c r="D1" s="3" t="s">
        <v>50</v>
      </c>
      <c r="E1" s="1" t="s">
        <v>75</v>
      </c>
    </row>
    <row r="2" ht="12.75" customHeight="1"/>
    <row r="3" spans="1:14" ht="18" customHeight="1">
      <c r="A3" s="44" t="s">
        <v>40</v>
      </c>
      <c r="B3" s="46" t="s">
        <v>43</v>
      </c>
      <c r="C3" s="47"/>
      <c r="D3" s="48"/>
      <c r="E3" s="46" t="s">
        <v>44</v>
      </c>
      <c r="F3" s="47"/>
      <c r="G3" s="48"/>
      <c r="H3" s="49" t="s">
        <v>41</v>
      </c>
      <c r="I3" s="50"/>
      <c r="J3" s="50"/>
      <c r="K3" s="46" t="s">
        <v>42</v>
      </c>
      <c r="L3" s="47"/>
      <c r="M3" s="47"/>
      <c r="N3" s="51" t="s">
        <v>28</v>
      </c>
    </row>
    <row r="4" spans="1:14" ht="18" customHeight="1">
      <c r="A4" s="45"/>
      <c r="B4" s="18" t="s">
        <v>45</v>
      </c>
      <c r="C4" s="18" t="s">
        <v>46</v>
      </c>
      <c r="D4" s="18" t="s">
        <v>47</v>
      </c>
      <c r="E4" s="18" t="s">
        <v>45</v>
      </c>
      <c r="F4" s="18" t="s">
        <v>46</v>
      </c>
      <c r="G4" s="18" t="s">
        <v>47</v>
      </c>
      <c r="H4" s="18" t="s">
        <v>45</v>
      </c>
      <c r="I4" s="18" t="s">
        <v>46</v>
      </c>
      <c r="J4" s="18" t="s">
        <v>68</v>
      </c>
      <c r="K4" s="18" t="s">
        <v>45</v>
      </c>
      <c r="L4" s="18" t="s">
        <v>46</v>
      </c>
      <c r="M4" s="18" t="s">
        <v>47</v>
      </c>
      <c r="N4" s="52"/>
    </row>
    <row r="5" spans="1:13" ht="12.75" customHeight="1">
      <c r="A5" s="9" t="s">
        <v>3</v>
      </c>
      <c r="B5" s="10"/>
      <c r="C5" s="10"/>
      <c r="D5" s="10"/>
      <c r="E5" s="10"/>
      <c r="F5" s="10"/>
      <c r="G5" s="10"/>
      <c r="H5" s="10"/>
      <c r="I5" s="10"/>
      <c r="J5" s="35"/>
      <c r="K5" s="35"/>
      <c r="L5" s="35"/>
      <c r="M5" s="35"/>
    </row>
    <row r="6" spans="1:14" ht="13.5" customHeight="1">
      <c r="A6" s="11" t="s">
        <v>29</v>
      </c>
      <c r="B6" s="14">
        <v>335</v>
      </c>
      <c r="C6" s="14">
        <v>447</v>
      </c>
      <c r="D6" s="14">
        <v>1</v>
      </c>
      <c r="E6" s="14">
        <v>337</v>
      </c>
      <c r="F6" s="14">
        <v>8</v>
      </c>
      <c r="G6" s="14">
        <v>1</v>
      </c>
      <c r="H6" s="14">
        <v>108</v>
      </c>
      <c r="I6" s="5">
        <v>139</v>
      </c>
      <c r="J6" s="36" t="s">
        <v>59</v>
      </c>
      <c r="K6" s="36" t="s">
        <v>59</v>
      </c>
      <c r="L6" s="36" t="s">
        <v>59</v>
      </c>
      <c r="M6" s="36" t="s">
        <v>59</v>
      </c>
      <c r="N6" s="4">
        <f aca="true" t="shared" si="0" ref="N6:N34">SUM(B6:M6)</f>
        <v>1376</v>
      </c>
    </row>
    <row r="7" spans="1:14" ht="13.5" customHeight="1">
      <c r="A7" s="11" t="s">
        <v>4</v>
      </c>
      <c r="B7" s="14">
        <v>83</v>
      </c>
      <c r="C7" s="14">
        <v>68</v>
      </c>
      <c r="D7" s="14" t="s">
        <v>66</v>
      </c>
      <c r="E7" s="14">
        <v>555</v>
      </c>
      <c r="F7" s="14">
        <v>28</v>
      </c>
      <c r="G7" s="14" t="s">
        <v>66</v>
      </c>
      <c r="H7" s="14">
        <v>110</v>
      </c>
      <c r="I7" s="5">
        <v>82</v>
      </c>
      <c r="J7" s="36" t="s">
        <v>59</v>
      </c>
      <c r="K7" s="36" t="s">
        <v>59</v>
      </c>
      <c r="L7" s="36" t="s">
        <v>59</v>
      </c>
      <c r="M7" s="36" t="s">
        <v>59</v>
      </c>
      <c r="N7" s="4">
        <f t="shared" si="0"/>
        <v>926</v>
      </c>
    </row>
    <row r="8" spans="1:14" ht="13.5" customHeight="1">
      <c r="A8" s="11" t="s">
        <v>30</v>
      </c>
      <c r="B8" s="14">
        <v>3080</v>
      </c>
      <c r="C8" s="14">
        <v>3406</v>
      </c>
      <c r="D8" s="14">
        <v>6</v>
      </c>
      <c r="E8" s="14">
        <v>1123</v>
      </c>
      <c r="F8" s="14">
        <v>229</v>
      </c>
      <c r="G8" s="14">
        <v>2</v>
      </c>
      <c r="H8" s="14">
        <v>1459</v>
      </c>
      <c r="I8" s="5">
        <v>1359</v>
      </c>
      <c r="J8" s="36" t="s">
        <v>59</v>
      </c>
      <c r="K8" s="36" t="s">
        <v>59</v>
      </c>
      <c r="L8" s="36" t="s">
        <v>59</v>
      </c>
      <c r="M8" s="36" t="s">
        <v>59</v>
      </c>
      <c r="N8" s="4">
        <f t="shared" si="0"/>
        <v>10664</v>
      </c>
    </row>
    <row r="9" spans="1:14" ht="13.5" customHeight="1">
      <c r="A9" s="11" t="s">
        <v>31</v>
      </c>
      <c r="B9" s="14">
        <v>145</v>
      </c>
      <c r="C9" s="14">
        <v>387</v>
      </c>
      <c r="D9" s="14" t="s">
        <v>61</v>
      </c>
      <c r="E9" s="14">
        <v>10</v>
      </c>
      <c r="F9" s="14">
        <v>36</v>
      </c>
      <c r="G9" s="14" t="s">
        <v>61</v>
      </c>
      <c r="H9" s="14">
        <v>278</v>
      </c>
      <c r="I9" s="5">
        <v>199</v>
      </c>
      <c r="J9" s="36" t="s">
        <v>59</v>
      </c>
      <c r="K9" s="36" t="s">
        <v>59</v>
      </c>
      <c r="L9" s="36" t="s">
        <v>59</v>
      </c>
      <c r="M9" s="36" t="s">
        <v>59</v>
      </c>
      <c r="N9" s="4">
        <f t="shared" si="0"/>
        <v>1055</v>
      </c>
    </row>
    <row r="10" spans="1:14" ht="13.5" customHeight="1">
      <c r="A10" s="11" t="s">
        <v>5</v>
      </c>
      <c r="B10" s="14">
        <v>149</v>
      </c>
      <c r="C10" s="14">
        <v>178</v>
      </c>
      <c r="D10" s="14" t="s">
        <v>61</v>
      </c>
      <c r="E10" s="14" t="s">
        <v>59</v>
      </c>
      <c r="F10" s="14">
        <v>112</v>
      </c>
      <c r="G10" s="14" t="s">
        <v>61</v>
      </c>
      <c r="H10" s="14">
        <v>173</v>
      </c>
      <c r="I10" s="5">
        <v>152</v>
      </c>
      <c r="J10" s="36" t="s">
        <v>59</v>
      </c>
      <c r="K10" s="36" t="s">
        <v>59</v>
      </c>
      <c r="L10" s="36" t="s">
        <v>59</v>
      </c>
      <c r="M10" s="36" t="s">
        <v>59</v>
      </c>
      <c r="N10" s="4">
        <f t="shared" si="0"/>
        <v>764</v>
      </c>
    </row>
    <row r="11" spans="1:14" ht="13.5" customHeight="1">
      <c r="A11" s="11" t="s">
        <v>32</v>
      </c>
      <c r="B11" s="14">
        <v>286</v>
      </c>
      <c r="C11" s="14">
        <v>299</v>
      </c>
      <c r="D11" s="14" t="s">
        <v>61</v>
      </c>
      <c r="E11" s="14" t="s">
        <v>59</v>
      </c>
      <c r="F11" s="14" t="s">
        <v>59</v>
      </c>
      <c r="G11" s="14" t="s">
        <v>61</v>
      </c>
      <c r="H11" s="14">
        <v>50</v>
      </c>
      <c r="I11" s="5">
        <v>57</v>
      </c>
      <c r="J11" s="36" t="s">
        <v>59</v>
      </c>
      <c r="K11" s="36" t="s">
        <v>59</v>
      </c>
      <c r="L11" s="36" t="s">
        <v>59</v>
      </c>
      <c r="M11" s="36" t="s">
        <v>59</v>
      </c>
      <c r="N11" s="4">
        <f t="shared" si="0"/>
        <v>692</v>
      </c>
    </row>
    <row r="12" spans="1:14" ht="13.5" customHeight="1">
      <c r="A12" s="11" t="s">
        <v>6</v>
      </c>
      <c r="B12" s="14">
        <v>306</v>
      </c>
      <c r="C12" s="14">
        <v>563</v>
      </c>
      <c r="D12" s="14" t="s">
        <v>61</v>
      </c>
      <c r="E12" s="14">
        <v>21</v>
      </c>
      <c r="F12" s="14">
        <v>30</v>
      </c>
      <c r="G12" s="14" t="s">
        <v>61</v>
      </c>
      <c r="H12" s="14">
        <v>370</v>
      </c>
      <c r="I12" s="5">
        <v>470</v>
      </c>
      <c r="J12" s="36" t="s">
        <v>59</v>
      </c>
      <c r="K12" s="36" t="s">
        <v>59</v>
      </c>
      <c r="L12" s="36" t="s">
        <v>59</v>
      </c>
      <c r="M12" s="36" t="s">
        <v>59</v>
      </c>
      <c r="N12" s="4">
        <f t="shared" si="0"/>
        <v>1760</v>
      </c>
    </row>
    <row r="13" spans="1:14" ht="13.5" customHeight="1">
      <c r="A13" s="11" t="s">
        <v>7</v>
      </c>
      <c r="B13" s="14">
        <v>603</v>
      </c>
      <c r="C13" s="14">
        <v>245</v>
      </c>
      <c r="D13" s="14" t="s">
        <v>61</v>
      </c>
      <c r="E13" s="14" t="s">
        <v>59</v>
      </c>
      <c r="F13" s="14" t="s">
        <v>59</v>
      </c>
      <c r="G13" s="14" t="s">
        <v>61</v>
      </c>
      <c r="H13" s="14">
        <v>3</v>
      </c>
      <c r="I13" s="5" t="s">
        <v>59</v>
      </c>
      <c r="J13" s="36" t="s">
        <v>59</v>
      </c>
      <c r="K13" s="36" t="s">
        <v>59</v>
      </c>
      <c r="L13" s="36" t="s">
        <v>59</v>
      </c>
      <c r="M13" s="36" t="s">
        <v>59</v>
      </c>
      <c r="N13" s="4">
        <f t="shared" si="0"/>
        <v>851</v>
      </c>
    </row>
    <row r="14" spans="1:14" ht="13.5" customHeight="1">
      <c r="A14" s="11" t="s">
        <v>8</v>
      </c>
      <c r="B14" s="14">
        <v>69</v>
      </c>
      <c r="C14" s="14">
        <v>72</v>
      </c>
      <c r="D14" s="14" t="s">
        <v>61</v>
      </c>
      <c r="E14" s="14">
        <v>86</v>
      </c>
      <c r="F14" s="14">
        <v>149</v>
      </c>
      <c r="G14" s="14" t="s">
        <v>61</v>
      </c>
      <c r="H14" s="14">
        <v>138</v>
      </c>
      <c r="I14" s="5">
        <v>29</v>
      </c>
      <c r="J14" s="36" t="s">
        <v>59</v>
      </c>
      <c r="K14" s="36" t="s">
        <v>59</v>
      </c>
      <c r="L14" s="36" t="s">
        <v>59</v>
      </c>
      <c r="M14" s="36" t="s">
        <v>59</v>
      </c>
      <c r="N14" s="4">
        <f t="shared" si="0"/>
        <v>543</v>
      </c>
    </row>
    <row r="15" spans="1:14" ht="13.5" customHeight="1">
      <c r="A15" s="11" t="s">
        <v>9</v>
      </c>
      <c r="B15" s="14">
        <v>514</v>
      </c>
      <c r="C15" s="14">
        <v>342</v>
      </c>
      <c r="D15" s="14">
        <v>1</v>
      </c>
      <c r="E15" s="14">
        <v>192</v>
      </c>
      <c r="F15" s="14">
        <v>38</v>
      </c>
      <c r="G15" s="14" t="s">
        <v>61</v>
      </c>
      <c r="H15" s="14">
        <v>193</v>
      </c>
      <c r="I15" s="5">
        <v>191</v>
      </c>
      <c r="J15" s="36" t="s">
        <v>59</v>
      </c>
      <c r="K15" s="36">
        <v>1</v>
      </c>
      <c r="L15" s="36">
        <v>52</v>
      </c>
      <c r="M15" s="36" t="s">
        <v>59</v>
      </c>
      <c r="N15" s="4">
        <f t="shared" si="0"/>
        <v>1524</v>
      </c>
    </row>
    <row r="16" spans="1:14" ht="13.5" customHeight="1">
      <c r="A16" s="22" t="s">
        <v>33</v>
      </c>
      <c r="B16" s="23">
        <f aca="true" t="shared" si="1" ref="B16:M16">SUM(B6:B15)</f>
        <v>5570</v>
      </c>
      <c r="C16" s="23">
        <f t="shared" si="1"/>
        <v>6007</v>
      </c>
      <c r="D16" s="23">
        <f t="shared" si="1"/>
        <v>8</v>
      </c>
      <c r="E16" s="23">
        <f t="shared" si="1"/>
        <v>2324</v>
      </c>
      <c r="F16" s="23">
        <f t="shared" si="1"/>
        <v>630</v>
      </c>
      <c r="G16" s="23">
        <f t="shared" si="1"/>
        <v>3</v>
      </c>
      <c r="H16" s="23">
        <f t="shared" si="1"/>
        <v>2882</v>
      </c>
      <c r="I16" s="23">
        <f t="shared" si="1"/>
        <v>2678</v>
      </c>
      <c r="J16" s="37">
        <f t="shared" si="1"/>
        <v>0</v>
      </c>
      <c r="K16" s="37">
        <f t="shared" si="1"/>
        <v>1</v>
      </c>
      <c r="L16" s="37">
        <f t="shared" si="1"/>
        <v>52</v>
      </c>
      <c r="M16" s="37">
        <f t="shared" si="1"/>
        <v>0</v>
      </c>
      <c r="N16" s="24">
        <f t="shared" si="0"/>
        <v>20155</v>
      </c>
    </row>
    <row r="17" spans="1:14" ht="13.5" customHeight="1">
      <c r="A17" s="11" t="s">
        <v>10</v>
      </c>
      <c r="B17" s="14">
        <v>74</v>
      </c>
      <c r="C17" s="14">
        <v>196</v>
      </c>
      <c r="D17" s="14" t="s">
        <v>61</v>
      </c>
      <c r="E17" s="14">
        <v>167</v>
      </c>
      <c r="F17" s="14">
        <v>4</v>
      </c>
      <c r="G17" s="14" t="s">
        <v>61</v>
      </c>
      <c r="H17" s="14">
        <v>56</v>
      </c>
      <c r="I17" s="5">
        <v>71</v>
      </c>
      <c r="J17" s="36" t="s">
        <v>59</v>
      </c>
      <c r="K17" s="36" t="s">
        <v>59</v>
      </c>
      <c r="L17" s="36" t="s">
        <v>59</v>
      </c>
      <c r="M17" s="36" t="s">
        <v>59</v>
      </c>
      <c r="N17" s="4">
        <f t="shared" si="0"/>
        <v>568</v>
      </c>
    </row>
    <row r="18" spans="1:14" ht="13.5" customHeight="1">
      <c r="A18" s="11" t="s">
        <v>11</v>
      </c>
      <c r="B18" s="14">
        <v>4</v>
      </c>
      <c r="C18" s="14">
        <v>10</v>
      </c>
      <c r="D18" s="14" t="s">
        <v>61</v>
      </c>
      <c r="E18" s="14">
        <v>20</v>
      </c>
      <c r="F18" s="14">
        <v>75</v>
      </c>
      <c r="G18" s="14" t="s">
        <v>61</v>
      </c>
      <c r="H18" s="14">
        <v>36</v>
      </c>
      <c r="I18" s="5">
        <v>77</v>
      </c>
      <c r="J18" s="36" t="s">
        <v>59</v>
      </c>
      <c r="K18" s="36" t="s">
        <v>59</v>
      </c>
      <c r="L18" s="36" t="s">
        <v>59</v>
      </c>
      <c r="M18" s="36" t="s">
        <v>59</v>
      </c>
      <c r="N18" s="4">
        <f t="shared" si="0"/>
        <v>222</v>
      </c>
    </row>
    <row r="19" spans="1:14" ht="13.5" customHeight="1">
      <c r="A19" s="11" t="s">
        <v>12</v>
      </c>
      <c r="B19" s="14">
        <v>38</v>
      </c>
      <c r="C19" s="14">
        <v>173</v>
      </c>
      <c r="D19" s="14" t="s">
        <v>61</v>
      </c>
      <c r="E19" s="14">
        <v>14</v>
      </c>
      <c r="F19" s="14">
        <v>1</v>
      </c>
      <c r="G19" s="14" t="s">
        <v>61</v>
      </c>
      <c r="H19" s="14">
        <v>403</v>
      </c>
      <c r="I19" s="5">
        <v>348</v>
      </c>
      <c r="J19" s="36" t="s">
        <v>59</v>
      </c>
      <c r="K19" s="36" t="s">
        <v>59</v>
      </c>
      <c r="L19" s="36" t="s">
        <v>59</v>
      </c>
      <c r="M19" s="36" t="s">
        <v>59</v>
      </c>
      <c r="N19" s="4">
        <f t="shared" si="0"/>
        <v>977</v>
      </c>
    </row>
    <row r="20" spans="1:14" ht="13.5" customHeight="1">
      <c r="A20" s="11" t="s">
        <v>13</v>
      </c>
      <c r="B20" s="14">
        <v>51</v>
      </c>
      <c r="C20" s="14">
        <v>77</v>
      </c>
      <c r="D20" s="14" t="s">
        <v>61</v>
      </c>
      <c r="E20" s="14">
        <v>32</v>
      </c>
      <c r="F20" s="14" t="s">
        <v>59</v>
      </c>
      <c r="G20" s="14" t="s">
        <v>61</v>
      </c>
      <c r="H20" s="14">
        <v>90</v>
      </c>
      <c r="I20" s="5">
        <v>107</v>
      </c>
      <c r="J20" s="36" t="s">
        <v>59</v>
      </c>
      <c r="K20" s="36" t="s">
        <v>59</v>
      </c>
      <c r="L20" s="36" t="s">
        <v>59</v>
      </c>
      <c r="M20" s="36" t="s">
        <v>59</v>
      </c>
      <c r="N20" s="4">
        <f t="shared" si="0"/>
        <v>357</v>
      </c>
    </row>
    <row r="21" spans="1:14" ht="13.5" customHeight="1">
      <c r="A21" s="11" t="s">
        <v>14</v>
      </c>
      <c r="B21" s="14">
        <v>22</v>
      </c>
      <c r="C21" s="14">
        <v>38</v>
      </c>
      <c r="D21" s="14" t="s">
        <v>61</v>
      </c>
      <c r="E21" s="14">
        <v>67</v>
      </c>
      <c r="F21" s="14">
        <v>1</v>
      </c>
      <c r="G21" s="14" t="s">
        <v>61</v>
      </c>
      <c r="H21" s="14">
        <v>101</v>
      </c>
      <c r="I21" s="5">
        <v>7</v>
      </c>
      <c r="J21" s="36" t="s">
        <v>59</v>
      </c>
      <c r="K21" s="36" t="s">
        <v>59</v>
      </c>
      <c r="L21" s="36" t="s">
        <v>59</v>
      </c>
      <c r="M21" s="36" t="s">
        <v>59</v>
      </c>
      <c r="N21" s="4">
        <f t="shared" si="0"/>
        <v>236</v>
      </c>
    </row>
    <row r="22" spans="1:14" ht="13.5" customHeight="1">
      <c r="A22" s="11" t="s">
        <v>15</v>
      </c>
      <c r="B22" s="14">
        <v>82</v>
      </c>
      <c r="C22" s="14">
        <v>155</v>
      </c>
      <c r="D22" s="14" t="s">
        <v>61</v>
      </c>
      <c r="E22" s="14" t="s">
        <v>59</v>
      </c>
      <c r="F22" s="14" t="s">
        <v>59</v>
      </c>
      <c r="G22" s="14" t="s">
        <v>61</v>
      </c>
      <c r="H22" s="14">
        <v>1</v>
      </c>
      <c r="I22" s="5" t="s">
        <v>59</v>
      </c>
      <c r="J22" s="36" t="s">
        <v>59</v>
      </c>
      <c r="K22" s="36" t="s">
        <v>59</v>
      </c>
      <c r="L22" s="36" t="s">
        <v>59</v>
      </c>
      <c r="M22" s="36" t="s">
        <v>59</v>
      </c>
      <c r="N22" s="4">
        <f t="shared" si="0"/>
        <v>238</v>
      </c>
    </row>
    <row r="23" spans="1:14" ht="13.5" customHeight="1">
      <c r="A23" s="11" t="s">
        <v>16</v>
      </c>
      <c r="B23" s="14">
        <v>28</v>
      </c>
      <c r="C23" s="14">
        <v>1</v>
      </c>
      <c r="D23" s="14" t="s">
        <v>61</v>
      </c>
      <c r="E23" s="14">
        <v>25</v>
      </c>
      <c r="F23" s="14">
        <v>23</v>
      </c>
      <c r="G23" s="14" t="s">
        <v>61</v>
      </c>
      <c r="H23" s="14">
        <v>81</v>
      </c>
      <c r="I23" s="5">
        <v>85</v>
      </c>
      <c r="J23" s="36" t="s">
        <v>59</v>
      </c>
      <c r="K23" s="36" t="s">
        <v>59</v>
      </c>
      <c r="L23" s="36" t="s">
        <v>59</v>
      </c>
      <c r="M23" s="36" t="s">
        <v>59</v>
      </c>
      <c r="N23" s="4">
        <f t="shared" si="0"/>
        <v>243</v>
      </c>
    </row>
    <row r="24" spans="1:14" ht="13.5" customHeight="1">
      <c r="A24" s="11" t="s">
        <v>17</v>
      </c>
      <c r="B24" s="14">
        <v>35</v>
      </c>
      <c r="C24" s="14">
        <v>39</v>
      </c>
      <c r="D24" s="14" t="s">
        <v>61</v>
      </c>
      <c r="E24" s="14">
        <v>15</v>
      </c>
      <c r="F24" s="14">
        <v>81</v>
      </c>
      <c r="G24" s="14" t="s">
        <v>61</v>
      </c>
      <c r="H24" s="14">
        <v>183</v>
      </c>
      <c r="I24" s="5">
        <v>176</v>
      </c>
      <c r="J24" s="36" t="s">
        <v>59</v>
      </c>
      <c r="K24" s="36" t="s">
        <v>59</v>
      </c>
      <c r="L24" s="36" t="s">
        <v>59</v>
      </c>
      <c r="M24" s="36" t="s">
        <v>59</v>
      </c>
      <c r="N24" s="4">
        <f t="shared" si="0"/>
        <v>529</v>
      </c>
    </row>
    <row r="25" spans="1:14" ht="13.5" customHeight="1">
      <c r="A25" s="11" t="s">
        <v>18</v>
      </c>
      <c r="B25" s="14">
        <v>21</v>
      </c>
      <c r="C25" s="14">
        <v>20</v>
      </c>
      <c r="D25" s="14" t="s">
        <v>61</v>
      </c>
      <c r="E25" s="14">
        <v>5</v>
      </c>
      <c r="F25" s="14">
        <v>12</v>
      </c>
      <c r="G25" s="14" t="s">
        <v>61</v>
      </c>
      <c r="H25" s="14">
        <v>16</v>
      </c>
      <c r="I25" s="5" t="s">
        <v>59</v>
      </c>
      <c r="J25" s="36" t="s">
        <v>59</v>
      </c>
      <c r="K25" s="36" t="s">
        <v>59</v>
      </c>
      <c r="L25" s="36" t="s">
        <v>59</v>
      </c>
      <c r="M25" s="36" t="s">
        <v>59</v>
      </c>
      <c r="N25" s="4">
        <f t="shared" si="0"/>
        <v>74</v>
      </c>
    </row>
    <row r="26" spans="1:14" ht="13.5" customHeight="1">
      <c r="A26" s="11" t="s">
        <v>19</v>
      </c>
      <c r="B26" s="14" t="s">
        <v>59</v>
      </c>
      <c r="C26" s="14" t="s">
        <v>59</v>
      </c>
      <c r="D26" s="14" t="s">
        <v>61</v>
      </c>
      <c r="E26" s="14" t="s">
        <v>59</v>
      </c>
      <c r="F26" s="14" t="s">
        <v>59</v>
      </c>
      <c r="G26" s="14" t="s">
        <v>61</v>
      </c>
      <c r="H26" s="14" t="s">
        <v>59</v>
      </c>
      <c r="I26" s="5" t="s">
        <v>59</v>
      </c>
      <c r="J26" s="36" t="s">
        <v>59</v>
      </c>
      <c r="K26" s="36" t="s">
        <v>59</v>
      </c>
      <c r="L26" s="36" t="s">
        <v>59</v>
      </c>
      <c r="M26" s="36" t="s">
        <v>59</v>
      </c>
      <c r="N26" s="4">
        <f t="shared" si="0"/>
        <v>0</v>
      </c>
    </row>
    <row r="27" spans="1:14" ht="13.5" customHeight="1">
      <c r="A27" s="11" t="s">
        <v>20</v>
      </c>
      <c r="B27" s="14">
        <v>164</v>
      </c>
      <c r="C27" s="14">
        <v>59</v>
      </c>
      <c r="D27" s="14" t="s">
        <v>61</v>
      </c>
      <c r="E27" s="14">
        <v>15</v>
      </c>
      <c r="F27" s="14">
        <v>194</v>
      </c>
      <c r="G27" s="14" t="s">
        <v>61</v>
      </c>
      <c r="H27" s="14">
        <v>119</v>
      </c>
      <c r="I27" s="5">
        <v>67</v>
      </c>
      <c r="J27" s="36" t="s">
        <v>59</v>
      </c>
      <c r="K27" s="36" t="s">
        <v>59</v>
      </c>
      <c r="L27" s="36" t="s">
        <v>59</v>
      </c>
      <c r="M27" s="36" t="s">
        <v>59</v>
      </c>
      <c r="N27" s="4">
        <f t="shared" si="0"/>
        <v>618</v>
      </c>
    </row>
    <row r="28" spans="1:14" ht="13.5" customHeight="1">
      <c r="A28" s="11" t="s">
        <v>21</v>
      </c>
      <c r="B28" s="14">
        <v>82</v>
      </c>
      <c r="C28" s="14">
        <v>163</v>
      </c>
      <c r="D28" s="14" t="s">
        <v>61</v>
      </c>
      <c r="E28" s="14" t="s">
        <v>59</v>
      </c>
      <c r="F28" s="14">
        <v>52</v>
      </c>
      <c r="G28" s="14" t="s">
        <v>61</v>
      </c>
      <c r="H28" s="14">
        <v>70</v>
      </c>
      <c r="I28" s="5">
        <v>88</v>
      </c>
      <c r="J28" s="36" t="s">
        <v>59</v>
      </c>
      <c r="K28" s="36" t="s">
        <v>59</v>
      </c>
      <c r="L28" s="36" t="s">
        <v>59</v>
      </c>
      <c r="M28" s="36" t="s">
        <v>59</v>
      </c>
      <c r="N28" s="4">
        <f t="shared" si="0"/>
        <v>455</v>
      </c>
    </row>
    <row r="29" spans="1:14" ht="13.5" customHeight="1">
      <c r="A29" s="11" t="s">
        <v>22</v>
      </c>
      <c r="B29" s="14">
        <v>336</v>
      </c>
      <c r="C29" s="14">
        <v>69</v>
      </c>
      <c r="D29" s="14" t="s">
        <v>61</v>
      </c>
      <c r="E29" s="14" t="s">
        <v>59</v>
      </c>
      <c r="F29" s="14">
        <v>346</v>
      </c>
      <c r="G29" s="14" t="s">
        <v>61</v>
      </c>
      <c r="H29" s="14">
        <v>45</v>
      </c>
      <c r="I29" s="5">
        <v>16</v>
      </c>
      <c r="J29" s="36" t="s">
        <v>59</v>
      </c>
      <c r="K29" s="36" t="s">
        <v>59</v>
      </c>
      <c r="L29" s="36" t="s">
        <v>59</v>
      </c>
      <c r="M29" s="36" t="s">
        <v>59</v>
      </c>
      <c r="N29" s="4">
        <f t="shared" si="0"/>
        <v>812</v>
      </c>
    </row>
    <row r="30" spans="1:14" ht="13.5" customHeight="1">
      <c r="A30" s="11" t="s">
        <v>23</v>
      </c>
      <c r="B30" s="14">
        <v>44</v>
      </c>
      <c r="C30" s="14">
        <v>41</v>
      </c>
      <c r="D30" s="14" t="s">
        <v>61</v>
      </c>
      <c r="E30" s="14">
        <v>73</v>
      </c>
      <c r="F30" s="14">
        <v>117</v>
      </c>
      <c r="G30" s="14" t="s">
        <v>61</v>
      </c>
      <c r="H30" s="14">
        <v>46</v>
      </c>
      <c r="I30" s="5">
        <v>43</v>
      </c>
      <c r="J30" s="36" t="s">
        <v>59</v>
      </c>
      <c r="K30" s="36" t="s">
        <v>59</v>
      </c>
      <c r="L30" s="36" t="s">
        <v>59</v>
      </c>
      <c r="M30" s="36" t="s">
        <v>59</v>
      </c>
      <c r="N30" s="4">
        <f t="shared" si="0"/>
        <v>364</v>
      </c>
    </row>
    <row r="31" spans="1:14" ht="13.5" customHeight="1">
      <c r="A31" s="11" t="s">
        <v>24</v>
      </c>
      <c r="B31" s="14">
        <v>21</v>
      </c>
      <c r="C31" s="14">
        <v>46</v>
      </c>
      <c r="D31" s="14" t="s">
        <v>61</v>
      </c>
      <c r="E31" s="14">
        <v>5</v>
      </c>
      <c r="F31" s="14">
        <v>138</v>
      </c>
      <c r="G31" s="14" t="s">
        <v>61</v>
      </c>
      <c r="H31" s="14">
        <v>259</v>
      </c>
      <c r="I31" s="5">
        <v>86</v>
      </c>
      <c r="J31" s="36" t="s">
        <v>59</v>
      </c>
      <c r="K31" s="36" t="s">
        <v>59</v>
      </c>
      <c r="L31" s="36" t="s">
        <v>59</v>
      </c>
      <c r="M31" s="36" t="s">
        <v>59</v>
      </c>
      <c r="N31" s="4">
        <f t="shared" si="0"/>
        <v>555</v>
      </c>
    </row>
    <row r="32" spans="1:14" ht="13.5" customHeight="1">
      <c r="A32" s="11" t="s">
        <v>25</v>
      </c>
      <c r="B32" s="14" t="s">
        <v>59</v>
      </c>
      <c r="C32" s="14" t="s">
        <v>59</v>
      </c>
      <c r="D32" s="14" t="s">
        <v>61</v>
      </c>
      <c r="E32" s="14" t="s">
        <v>59</v>
      </c>
      <c r="F32" s="14" t="s">
        <v>59</v>
      </c>
      <c r="G32" s="14" t="s">
        <v>61</v>
      </c>
      <c r="H32" s="14" t="s">
        <v>59</v>
      </c>
      <c r="I32" s="5" t="s">
        <v>59</v>
      </c>
      <c r="J32" s="36" t="s">
        <v>59</v>
      </c>
      <c r="K32" s="36" t="s">
        <v>59</v>
      </c>
      <c r="L32" s="36" t="s">
        <v>59</v>
      </c>
      <c r="M32" s="36" t="s">
        <v>59</v>
      </c>
      <c r="N32" s="4">
        <f t="shared" si="0"/>
        <v>0</v>
      </c>
    </row>
    <row r="33" spans="1:14" ht="13.5" customHeight="1">
      <c r="A33" s="11" t="s">
        <v>26</v>
      </c>
      <c r="B33" s="14">
        <v>90</v>
      </c>
      <c r="C33" s="14">
        <v>96</v>
      </c>
      <c r="D33" s="14" t="s">
        <v>61</v>
      </c>
      <c r="E33" s="14">
        <v>16</v>
      </c>
      <c r="F33" s="14">
        <v>1</v>
      </c>
      <c r="G33" s="14" t="s">
        <v>61</v>
      </c>
      <c r="H33" s="14" t="s">
        <v>66</v>
      </c>
      <c r="I33" s="5">
        <v>2</v>
      </c>
      <c r="J33" s="36" t="s">
        <v>59</v>
      </c>
      <c r="K33" s="36" t="s">
        <v>59</v>
      </c>
      <c r="L33" s="36" t="s">
        <v>59</v>
      </c>
      <c r="M33" s="36" t="s">
        <v>59</v>
      </c>
      <c r="N33" s="4">
        <f t="shared" si="0"/>
        <v>205</v>
      </c>
    </row>
    <row r="34" spans="1:14" ht="13.5" customHeight="1">
      <c r="A34" s="11" t="s">
        <v>27</v>
      </c>
      <c r="B34" s="14" t="s">
        <v>66</v>
      </c>
      <c r="C34" s="14" t="s">
        <v>66</v>
      </c>
      <c r="D34" s="14" t="s">
        <v>61</v>
      </c>
      <c r="E34" s="14" t="s">
        <v>66</v>
      </c>
      <c r="F34" s="14" t="s">
        <v>66</v>
      </c>
      <c r="G34" s="14" t="s">
        <v>61</v>
      </c>
      <c r="H34" s="14" t="s">
        <v>66</v>
      </c>
      <c r="I34" s="5" t="s">
        <v>66</v>
      </c>
      <c r="J34" s="36" t="s">
        <v>59</v>
      </c>
      <c r="K34" s="36" t="s">
        <v>59</v>
      </c>
      <c r="L34" s="36" t="s">
        <v>59</v>
      </c>
      <c r="M34" s="36" t="s">
        <v>59</v>
      </c>
      <c r="N34" s="4">
        <f t="shared" si="0"/>
        <v>0</v>
      </c>
    </row>
    <row r="35" spans="1:14" ht="13.5" customHeight="1">
      <c r="A35" s="25" t="s">
        <v>34</v>
      </c>
      <c r="B35" s="26">
        <f aca="true" t="shared" si="2" ref="B35:M35">SUM(B17:B34)</f>
        <v>1092</v>
      </c>
      <c r="C35" s="26">
        <f t="shared" si="2"/>
        <v>1183</v>
      </c>
      <c r="D35" s="26">
        <f t="shared" si="2"/>
        <v>0</v>
      </c>
      <c r="E35" s="26">
        <f t="shared" si="2"/>
        <v>454</v>
      </c>
      <c r="F35" s="26">
        <f t="shared" si="2"/>
        <v>1045</v>
      </c>
      <c r="G35" s="26">
        <f t="shared" si="2"/>
        <v>0</v>
      </c>
      <c r="H35" s="26">
        <f t="shared" si="2"/>
        <v>1506</v>
      </c>
      <c r="I35" s="26">
        <f t="shared" si="2"/>
        <v>1173</v>
      </c>
      <c r="J35" s="38">
        <f t="shared" si="2"/>
        <v>0</v>
      </c>
      <c r="K35" s="38">
        <f t="shared" si="2"/>
        <v>0</v>
      </c>
      <c r="L35" s="38">
        <f t="shared" si="2"/>
        <v>0</v>
      </c>
      <c r="M35" s="38">
        <f t="shared" si="2"/>
        <v>0</v>
      </c>
      <c r="N35" s="27">
        <f>SUM(B35:M35)</f>
        <v>6453</v>
      </c>
    </row>
    <row r="36" spans="1:14" ht="18" customHeight="1">
      <c r="A36" s="8" t="s">
        <v>28</v>
      </c>
      <c r="B36" s="16">
        <f aca="true" t="shared" si="3" ref="B36:M36">SUM(B35,B16)</f>
        <v>6662</v>
      </c>
      <c r="C36" s="16">
        <f t="shared" si="3"/>
        <v>7190</v>
      </c>
      <c r="D36" s="16">
        <f t="shared" si="3"/>
        <v>8</v>
      </c>
      <c r="E36" s="16">
        <f t="shared" si="3"/>
        <v>2778</v>
      </c>
      <c r="F36" s="16">
        <f t="shared" si="3"/>
        <v>1675</v>
      </c>
      <c r="G36" s="16">
        <f t="shared" si="3"/>
        <v>3</v>
      </c>
      <c r="H36" s="16">
        <f t="shared" si="3"/>
        <v>4388</v>
      </c>
      <c r="I36" s="6">
        <f t="shared" si="3"/>
        <v>3851</v>
      </c>
      <c r="J36" s="39">
        <f t="shared" si="3"/>
        <v>0</v>
      </c>
      <c r="K36" s="39">
        <f t="shared" si="3"/>
        <v>1</v>
      </c>
      <c r="L36" s="39">
        <f t="shared" si="3"/>
        <v>52</v>
      </c>
      <c r="M36" s="39">
        <f t="shared" si="3"/>
        <v>0</v>
      </c>
      <c r="N36" s="19">
        <f>SUM(B36:M36)</f>
        <v>26608</v>
      </c>
    </row>
    <row r="37" spans="1:14" ht="18" customHeight="1">
      <c r="A37" s="12" t="s">
        <v>0</v>
      </c>
      <c r="B37" s="33">
        <v>16351</v>
      </c>
      <c r="C37" s="33">
        <v>18175</v>
      </c>
      <c r="D37" s="33">
        <v>23</v>
      </c>
      <c r="E37" s="33">
        <v>13356</v>
      </c>
      <c r="F37" s="33">
        <v>16933</v>
      </c>
      <c r="G37" s="33">
        <v>32</v>
      </c>
      <c r="H37" s="33">
        <v>8121</v>
      </c>
      <c r="I37" s="34">
        <v>9169</v>
      </c>
      <c r="J37" s="42">
        <v>5</v>
      </c>
      <c r="K37" s="43">
        <v>52</v>
      </c>
      <c r="L37" s="43">
        <v>818</v>
      </c>
      <c r="M37" s="42">
        <v>6</v>
      </c>
      <c r="N37" s="4">
        <f>SUM(B37:M37)</f>
        <v>83041</v>
      </c>
    </row>
    <row r="38" spans="1:14" ht="18" customHeight="1">
      <c r="A38" s="13" t="s">
        <v>38</v>
      </c>
      <c r="B38" s="7">
        <f aca="true" t="shared" si="4" ref="B38:N38">B36/B37</f>
        <v>0.4074368540150449</v>
      </c>
      <c r="C38" s="7">
        <f t="shared" si="4"/>
        <v>0.3955983493810179</v>
      </c>
      <c r="D38" s="7">
        <f t="shared" si="4"/>
        <v>0.34782608695652173</v>
      </c>
      <c r="E38" s="7">
        <f t="shared" si="4"/>
        <v>0.20799640610961365</v>
      </c>
      <c r="F38" s="7">
        <f t="shared" si="4"/>
        <v>0.09891927006437135</v>
      </c>
      <c r="G38" s="7">
        <f t="shared" si="4"/>
        <v>0.09375</v>
      </c>
      <c r="H38" s="7">
        <f t="shared" si="4"/>
        <v>0.5403275458687353</v>
      </c>
      <c r="I38" s="7">
        <f t="shared" si="4"/>
        <v>0.42000218126295125</v>
      </c>
      <c r="J38" s="7">
        <f t="shared" si="4"/>
        <v>0</v>
      </c>
      <c r="K38" s="41">
        <f t="shared" si="4"/>
        <v>0.019230769230769232</v>
      </c>
      <c r="L38" s="41">
        <f t="shared" si="4"/>
        <v>0.06356968215158924</v>
      </c>
      <c r="M38" s="7">
        <f t="shared" si="4"/>
        <v>0</v>
      </c>
      <c r="N38" s="20">
        <f t="shared" si="4"/>
        <v>0.32042003347743886</v>
      </c>
    </row>
    <row r="40" ht="13.5">
      <c r="A40" s="1" t="s">
        <v>76</v>
      </c>
    </row>
  </sheetData>
  <sheetProtection/>
  <mergeCells count="6">
    <mergeCell ref="A3:A4"/>
    <mergeCell ref="B3:D3"/>
    <mergeCell ref="E3:G3"/>
    <mergeCell ref="H3:J3"/>
    <mergeCell ref="K3:M3"/>
    <mergeCell ref="N3:N4"/>
  </mergeCells>
  <printOptions/>
  <pageMargins left="0.7874015748031497" right="0.7874015748031497" top="0.3937007874015748" bottom="0" header="0.5118110236220472" footer="0.5118110236220472"/>
  <pageSetup horizontalDpi="300" verticalDpi="300" orientation="landscape" paperSize="9" scale="10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N40"/>
  <sheetViews>
    <sheetView zoomScale="112" zoomScaleNormal="112" zoomScalePageLayoutView="0" workbookViewId="0" topLeftCell="A1">
      <pane xSplit="1" ySplit="4" topLeftCell="B14" activePane="bottomRight" state="frozen"/>
      <selection pane="topLeft" activeCell="D47" sqref="D47"/>
      <selection pane="topRight" activeCell="D47" sqref="D47"/>
      <selection pane="bottomLeft" activeCell="D47" sqref="D47"/>
      <selection pane="bottomRight" activeCell="D47" sqref="D47"/>
    </sheetView>
  </sheetViews>
  <sheetFormatPr defaultColWidth="9.00390625" defaultRowHeight="13.5"/>
  <cols>
    <col min="1" max="1" width="10.625" style="1" customWidth="1"/>
    <col min="2" max="13" width="8.625" style="1" customWidth="1"/>
    <col min="14" max="14" width="9.625" style="1" customWidth="1"/>
    <col min="15" max="16384" width="9.00390625" style="1" customWidth="1"/>
  </cols>
  <sheetData>
    <row r="1" spans="1:5" ht="15" customHeight="1">
      <c r="A1" s="3" t="s">
        <v>1</v>
      </c>
      <c r="C1" s="2" t="s">
        <v>58</v>
      </c>
      <c r="D1" s="3" t="s">
        <v>51</v>
      </c>
      <c r="E1" s="1" t="s">
        <v>75</v>
      </c>
    </row>
    <row r="2" ht="12.75" customHeight="1"/>
    <row r="3" spans="1:14" ht="18" customHeight="1">
      <c r="A3" s="44" t="s">
        <v>40</v>
      </c>
      <c r="B3" s="46" t="s">
        <v>43</v>
      </c>
      <c r="C3" s="47"/>
      <c r="D3" s="48"/>
      <c r="E3" s="46" t="s">
        <v>44</v>
      </c>
      <c r="F3" s="47"/>
      <c r="G3" s="48"/>
      <c r="H3" s="49" t="s">
        <v>41</v>
      </c>
      <c r="I3" s="50"/>
      <c r="J3" s="50"/>
      <c r="K3" s="46" t="s">
        <v>42</v>
      </c>
      <c r="L3" s="47"/>
      <c r="M3" s="47"/>
      <c r="N3" s="51" t="s">
        <v>28</v>
      </c>
    </row>
    <row r="4" spans="1:14" ht="18" customHeight="1">
      <c r="A4" s="45"/>
      <c r="B4" s="18" t="s">
        <v>45</v>
      </c>
      <c r="C4" s="18" t="s">
        <v>46</v>
      </c>
      <c r="D4" s="18" t="s">
        <v>47</v>
      </c>
      <c r="E4" s="18" t="s">
        <v>45</v>
      </c>
      <c r="F4" s="18" t="s">
        <v>46</v>
      </c>
      <c r="G4" s="18" t="s">
        <v>47</v>
      </c>
      <c r="H4" s="18" t="s">
        <v>45</v>
      </c>
      <c r="I4" s="18" t="s">
        <v>46</v>
      </c>
      <c r="J4" s="18" t="s">
        <v>68</v>
      </c>
      <c r="K4" s="18" t="s">
        <v>45</v>
      </c>
      <c r="L4" s="18" t="s">
        <v>46</v>
      </c>
      <c r="M4" s="18" t="s">
        <v>47</v>
      </c>
      <c r="N4" s="52"/>
    </row>
    <row r="5" spans="1:13" ht="12.75" customHeight="1">
      <c r="A5" s="9" t="s">
        <v>3</v>
      </c>
      <c r="B5" s="10"/>
      <c r="C5" s="10"/>
      <c r="D5" s="10"/>
      <c r="E5" s="10"/>
      <c r="F5" s="10"/>
      <c r="G5" s="10"/>
      <c r="H5" s="10"/>
      <c r="I5" s="10"/>
      <c r="J5" s="35"/>
      <c r="K5" s="35"/>
      <c r="L5" s="35"/>
      <c r="M5" s="35"/>
    </row>
    <row r="6" spans="1:14" ht="13.5" customHeight="1">
      <c r="A6" s="11" t="s">
        <v>29</v>
      </c>
      <c r="B6" s="14">
        <v>381</v>
      </c>
      <c r="C6" s="14">
        <v>523</v>
      </c>
      <c r="D6" s="14" t="s">
        <v>67</v>
      </c>
      <c r="E6" s="14">
        <v>304</v>
      </c>
      <c r="F6" s="14">
        <v>15</v>
      </c>
      <c r="G6" s="14">
        <v>1</v>
      </c>
      <c r="H6" s="14">
        <v>105</v>
      </c>
      <c r="I6" s="5">
        <v>129</v>
      </c>
      <c r="J6" s="36" t="s">
        <v>61</v>
      </c>
      <c r="K6" s="36">
        <v>1</v>
      </c>
      <c r="L6" s="36" t="s">
        <v>59</v>
      </c>
      <c r="M6" s="36" t="s">
        <v>59</v>
      </c>
      <c r="N6" s="4">
        <f aca="true" t="shared" si="0" ref="N6:N37">SUM(B6:M6)</f>
        <v>1459</v>
      </c>
    </row>
    <row r="7" spans="1:14" ht="13.5" customHeight="1">
      <c r="A7" s="11" t="s">
        <v>4</v>
      </c>
      <c r="B7" s="14">
        <v>61</v>
      </c>
      <c r="C7" s="14">
        <v>61</v>
      </c>
      <c r="D7" s="14" t="s">
        <v>61</v>
      </c>
      <c r="E7" s="14">
        <v>590</v>
      </c>
      <c r="F7" s="14">
        <v>31</v>
      </c>
      <c r="G7" s="14" t="s">
        <v>67</v>
      </c>
      <c r="H7" s="14">
        <v>90</v>
      </c>
      <c r="I7" s="5">
        <v>57</v>
      </c>
      <c r="J7" s="36" t="s">
        <v>61</v>
      </c>
      <c r="K7" s="36" t="s">
        <v>61</v>
      </c>
      <c r="L7" s="36" t="s">
        <v>59</v>
      </c>
      <c r="M7" s="36" t="s">
        <v>59</v>
      </c>
      <c r="N7" s="4">
        <f t="shared" si="0"/>
        <v>890</v>
      </c>
    </row>
    <row r="8" spans="1:14" ht="13.5" customHeight="1">
      <c r="A8" s="11" t="s">
        <v>30</v>
      </c>
      <c r="B8" s="14">
        <v>3239</v>
      </c>
      <c r="C8" s="14">
        <v>3682</v>
      </c>
      <c r="D8" s="14" t="s">
        <v>61</v>
      </c>
      <c r="E8" s="14">
        <v>1110</v>
      </c>
      <c r="F8" s="14">
        <v>127</v>
      </c>
      <c r="G8" s="14">
        <v>3</v>
      </c>
      <c r="H8" s="14">
        <v>1594</v>
      </c>
      <c r="I8" s="5">
        <v>1320</v>
      </c>
      <c r="J8" s="36">
        <v>1</v>
      </c>
      <c r="K8" s="36" t="s">
        <v>61</v>
      </c>
      <c r="L8" s="36" t="s">
        <v>59</v>
      </c>
      <c r="M8" s="36" t="s">
        <v>59</v>
      </c>
      <c r="N8" s="4">
        <f t="shared" si="0"/>
        <v>11076</v>
      </c>
    </row>
    <row r="9" spans="1:14" ht="13.5" customHeight="1">
      <c r="A9" s="11" t="s">
        <v>31</v>
      </c>
      <c r="B9" s="14">
        <v>123</v>
      </c>
      <c r="C9" s="14">
        <v>342</v>
      </c>
      <c r="D9" s="14" t="s">
        <v>61</v>
      </c>
      <c r="E9" s="14">
        <v>9</v>
      </c>
      <c r="F9" s="14">
        <v>37</v>
      </c>
      <c r="G9" s="14" t="s">
        <v>61</v>
      </c>
      <c r="H9" s="14">
        <v>327</v>
      </c>
      <c r="I9" s="5">
        <v>191</v>
      </c>
      <c r="J9" s="36" t="s">
        <v>61</v>
      </c>
      <c r="K9" s="36" t="s">
        <v>61</v>
      </c>
      <c r="L9" s="36" t="s">
        <v>59</v>
      </c>
      <c r="M9" s="36" t="s">
        <v>59</v>
      </c>
      <c r="N9" s="4">
        <f t="shared" si="0"/>
        <v>1029</v>
      </c>
    </row>
    <row r="10" spans="1:14" ht="13.5" customHeight="1">
      <c r="A10" s="11" t="s">
        <v>5</v>
      </c>
      <c r="B10" s="14">
        <v>165</v>
      </c>
      <c r="C10" s="14">
        <v>211</v>
      </c>
      <c r="D10" s="14" t="s">
        <v>61</v>
      </c>
      <c r="E10" s="14" t="s">
        <v>59</v>
      </c>
      <c r="F10" s="14">
        <v>105</v>
      </c>
      <c r="G10" s="14" t="s">
        <v>61</v>
      </c>
      <c r="H10" s="14">
        <v>163</v>
      </c>
      <c r="I10" s="5">
        <v>156</v>
      </c>
      <c r="J10" s="36" t="s">
        <v>61</v>
      </c>
      <c r="K10" s="36" t="s">
        <v>61</v>
      </c>
      <c r="L10" s="36" t="s">
        <v>59</v>
      </c>
      <c r="M10" s="36" t="s">
        <v>59</v>
      </c>
      <c r="N10" s="4">
        <f t="shared" si="0"/>
        <v>800</v>
      </c>
    </row>
    <row r="11" spans="1:14" ht="13.5" customHeight="1">
      <c r="A11" s="11" t="s">
        <v>32</v>
      </c>
      <c r="B11" s="14">
        <v>337</v>
      </c>
      <c r="C11" s="14">
        <v>328</v>
      </c>
      <c r="D11" s="14" t="s">
        <v>61</v>
      </c>
      <c r="E11" s="14">
        <v>3</v>
      </c>
      <c r="F11" s="14">
        <v>2</v>
      </c>
      <c r="G11" s="14" t="s">
        <v>61</v>
      </c>
      <c r="H11" s="14">
        <v>67</v>
      </c>
      <c r="I11" s="5">
        <v>52</v>
      </c>
      <c r="J11" s="36" t="s">
        <v>61</v>
      </c>
      <c r="K11" s="36">
        <v>1</v>
      </c>
      <c r="L11" s="36" t="s">
        <v>59</v>
      </c>
      <c r="M11" s="36" t="s">
        <v>59</v>
      </c>
      <c r="N11" s="4">
        <f t="shared" si="0"/>
        <v>790</v>
      </c>
    </row>
    <row r="12" spans="1:14" ht="13.5" customHeight="1">
      <c r="A12" s="11" t="s">
        <v>6</v>
      </c>
      <c r="B12" s="14">
        <v>351</v>
      </c>
      <c r="C12" s="14">
        <v>655</v>
      </c>
      <c r="D12" s="14" t="s">
        <v>61</v>
      </c>
      <c r="E12" s="14">
        <v>29</v>
      </c>
      <c r="F12" s="14">
        <v>35</v>
      </c>
      <c r="G12" s="14" t="s">
        <v>61</v>
      </c>
      <c r="H12" s="14">
        <v>413</v>
      </c>
      <c r="I12" s="5">
        <v>542</v>
      </c>
      <c r="J12" s="36" t="s">
        <v>61</v>
      </c>
      <c r="K12" s="36" t="s">
        <v>61</v>
      </c>
      <c r="L12" s="36">
        <v>1</v>
      </c>
      <c r="M12" s="36" t="s">
        <v>59</v>
      </c>
      <c r="N12" s="4">
        <f t="shared" si="0"/>
        <v>2026</v>
      </c>
    </row>
    <row r="13" spans="1:14" ht="13.5" customHeight="1">
      <c r="A13" s="11" t="s">
        <v>7</v>
      </c>
      <c r="B13" s="14">
        <v>648</v>
      </c>
      <c r="C13" s="14">
        <v>285</v>
      </c>
      <c r="D13" s="14" t="s">
        <v>61</v>
      </c>
      <c r="E13" s="14" t="s">
        <v>59</v>
      </c>
      <c r="F13" s="14" t="s">
        <v>59</v>
      </c>
      <c r="G13" s="14" t="s">
        <v>61</v>
      </c>
      <c r="H13" s="14">
        <v>3</v>
      </c>
      <c r="I13" s="5" t="s">
        <v>59</v>
      </c>
      <c r="J13" s="36" t="s">
        <v>61</v>
      </c>
      <c r="K13" s="36" t="s">
        <v>61</v>
      </c>
      <c r="L13" s="36" t="s">
        <v>61</v>
      </c>
      <c r="M13" s="36" t="s">
        <v>59</v>
      </c>
      <c r="N13" s="4">
        <f t="shared" si="0"/>
        <v>936</v>
      </c>
    </row>
    <row r="14" spans="1:14" ht="13.5" customHeight="1">
      <c r="A14" s="11" t="s">
        <v>8</v>
      </c>
      <c r="B14" s="14">
        <v>79</v>
      </c>
      <c r="C14" s="14">
        <v>116</v>
      </c>
      <c r="D14" s="14">
        <v>2</v>
      </c>
      <c r="E14" s="14">
        <v>138</v>
      </c>
      <c r="F14" s="14">
        <v>144</v>
      </c>
      <c r="G14" s="14" t="s">
        <v>61</v>
      </c>
      <c r="H14" s="14">
        <v>126</v>
      </c>
      <c r="I14" s="5">
        <v>40</v>
      </c>
      <c r="J14" s="36" t="s">
        <v>61</v>
      </c>
      <c r="K14" s="36" t="s">
        <v>61</v>
      </c>
      <c r="L14" s="36" t="s">
        <v>61</v>
      </c>
      <c r="M14" s="36" t="s">
        <v>59</v>
      </c>
      <c r="N14" s="4">
        <f t="shared" si="0"/>
        <v>645</v>
      </c>
    </row>
    <row r="15" spans="1:14" ht="13.5" customHeight="1">
      <c r="A15" s="11" t="s">
        <v>9</v>
      </c>
      <c r="B15" s="14">
        <v>779</v>
      </c>
      <c r="C15" s="14">
        <v>603</v>
      </c>
      <c r="D15" s="14" t="s">
        <v>67</v>
      </c>
      <c r="E15" s="14">
        <v>188</v>
      </c>
      <c r="F15" s="14">
        <v>45</v>
      </c>
      <c r="G15" s="14" t="s">
        <v>61</v>
      </c>
      <c r="H15" s="14">
        <v>197</v>
      </c>
      <c r="I15" s="5">
        <v>236</v>
      </c>
      <c r="J15" s="36" t="s">
        <v>61</v>
      </c>
      <c r="K15" s="36">
        <v>3</v>
      </c>
      <c r="L15" s="36">
        <v>52</v>
      </c>
      <c r="M15" s="36" t="s">
        <v>59</v>
      </c>
      <c r="N15" s="4">
        <f t="shared" si="0"/>
        <v>2103</v>
      </c>
    </row>
    <row r="16" spans="1:14" ht="13.5" customHeight="1">
      <c r="A16" s="22" t="s">
        <v>33</v>
      </c>
      <c r="B16" s="23">
        <f aca="true" t="shared" si="1" ref="B16:M16">SUM(B6:B15)</f>
        <v>6163</v>
      </c>
      <c r="C16" s="23">
        <f t="shared" si="1"/>
        <v>6806</v>
      </c>
      <c r="D16" s="23">
        <f t="shared" si="1"/>
        <v>2</v>
      </c>
      <c r="E16" s="23">
        <f t="shared" si="1"/>
        <v>2371</v>
      </c>
      <c r="F16" s="23">
        <f t="shared" si="1"/>
        <v>541</v>
      </c>
      <c r="G16" s="23">
        <f t="shared" si="1"/>
        <v>4</v>
      </c>
      <c r="H16" s="23">
        <f t="shared" si="1"/>
        <v>3085</v>
      </c>
      <c r="I16" s="23">
        <f t="shared" si="1"/>
        <v>2723</v>
      </c>
      <c r="J16" s="23">
        <f t="shared" si="1"/>
        <v>1</v>
      </c>
      <c r="K16" s="37">
        <f t="shared" si="1"/>
        <v>5</v>
      </c>
      <c r="L16" s="37">
        <f t="shared" si="1"/>
        <v>53</v>
      </c>
      <c r="M16" s="37">
        <f t="shared" si="1"/>
        <v>0</v>
      </c>
      <c r="N16" s="24">
        <f t="shared" si="0"/>
        <v>21754</v>
      </c>
    </row>
    <row r="17" spans="1:14" ht="13.5" customHeight="1">
      <c r="A17" s="11" t="s">
        <v>10</v>
      </c>
      <c r="B17" s="14">
        <v>82</v>
      </c>
      <c r="C17" s="14">
        <v>216</v>
      </c>
      <c r="D17" s="14" t="s">
        <v>61</v>
      </c>
      <c r="E17" s="14">
        <v>165</v>
      </c>
      <c r="F17" s="14">
        <v>2</v>
      </c>
      <c r="G17" s="14" t="s">
        <v>61</v>
      </c>
      <c r="H17" s="14">
        <v>63</v>
      </c>
      <c r="I17" s="5">
        <v>68</v>
      </c>
      <c r="J17" s="36" t="s">
        <v>61</v>
      </c>
      <c r="K17" s="36" t="s">
        <v>61</v>
      </c>
      <c r="L17" s="36" t="s">
        <v>61</v>
      </c>
      <c r="M17" s="36" t="s">
        <v>61</v>
      </c>
      <c r="N17" s="4">
        <f t="shared" si="0"/>
        <v>596</v>
      </c>
    </row>
    <row r="18" spans="1:14" ht="13.5" customHeight="1">
      <c r="A18" s="11" t="s">
        <v>11</v>
      </c>
      <c r="B18" s="14">
        <v>4</v>
      </c>
      <c r="C18" s="14">
        <v>6</v>
      </c>
      <c r="D18" s="14" t="s">
        <v>61</v>
      </c>
      <c r="E18" s="14">
        <v>58</v>
      </c>
      <c r="F18" s="14">
        <v>61</v>
      </c>
      <c r="G18" s="14" t="s">
        <v>61</v>
      </c>
      <c r="H18" s="14">
        <v>36</v>
      </c>
      <c r="I18" s="5">
        <v>114</v>
      </c>
      <c r="J18" s="36" t="s">
        <v>61</v>
      </c>
      <c r="K18" s="36" t="s">
        <v>61</v>
      </c>
      <c r="L18" s="36" t="s">
        <v>61</v>
      </c>
      <c r="M18" s="36" t="s">
        <v>61</v>
      </c>
      <c r="N18" s="4">
        <f t="shared" si="0"/>
        <v>279</v>
      </c>
    </row>
    <row r="19" spans="1:14" ht="13.5" customHeight="1">
      <c r="A19" s="11" t="s">
        <v>12</v>
      </c>
      <c r="B19" s="14">
        <v>64</v>
      </c>
      <c r="C19" s="14">
        <v>208</v>
      </c>
      <c r="D19" s="14" t="s">
        <v>61</v>
      </c>
      <c r="E19" s="14">
        <v>24</v>
      </c>
      <c r="F19" s="14">
        <v>1</v>
      </c>
      <c r="G19" s="14" t="s">
        <v>61</v>
      </c>
      <c r="H19" s="14">
        <v>453</v>
      </c>
      <c r="I19" s="5">
        <v>396</v>
      </c>
      <c r="J19" s="36" t="s">
        <v>61</v>
      </c>
      <c r="K19" s="36" t="s">
        <v>61</v>
      </c>
      <c r="L19" s="36" t="s">
        <v>61</v>
      </c>
      <c r="M19" s="36" t="s">
        <v>61</v>
      </c>
      <c r="N19" s="4">
        <f t="shared" si="0"/>
        <v>1146</v>
      </c>
    </row>
    <row r="20" spans="1:14" ht="13.5" customHeight="1">
      <c r="A20" s="11" t="s">
        <v>13</v>
      </c>
      <c r="B20" s="14">
        <v>63</v>
      </c>
      <c r="C20" s="14">
        <v>64</v>
      </c>
      <c r="D20" s="14" t="s">
        <v>61</v>
      </c>
      <c r="E20" s="14">
        <v>46</v>
      </c>
      <c r="F20" s="14" t="s">
        <v>59</v>
      </c>
      <c r="G20" s="14" t="s">
        <v>61</v>
      </c>
      <c r="H20" s="14">
        <v>76</v>
      </c>
      <c r="I20" s="5">
        <v>86</v>
      </c>
      <c r="J20" s="36" t="s">
        <v>61</v>
      </c>
      <c r="K20" s="36" t="s">
        <v>61</v>
      </c>
      <c r="L20" s="36" t="s">
        <v>61</v>
      </c>
      <c r="M20" s="36" t="s">
        <v>61</v>
      </c>
      <c r="N20" s="4">
        <f t="shared" si="0"/>
        <v>335</v>
      </c>
    </row>
    <row r="21" spans="1:14" ht="13.5" customHeight="1">
      <c r="A21" s="11" t="s">
        <v>14</v>
      </c>
      <c r="B21" s="14">
        <v>63</v>
      </c>
      <c r="C21" s="14">
        <v>35</v>
      </c>
      <c r="D21" s="14" t="s">
        <v>61</v>
      </c>
      <c r="E21" s="14">
        <v>88</v>
      </c>
      <c r="F21" s="14" t="s">
        <v>59</v>
      </c>
      <c r="G21" s="14" t="s">
        <v>61</v>
      </c>
      <c r="H21" s="14">
        <v>95</v>
      </c>
      <c r="I21" s="5">
        <v>6</v>
      </c>
      <c r="J21" s="36" t="s">
        <v>61</v>
      </c>
      <c r="K21" s="36" t="s">
        <v>61</v>
      </c>
      <c r="L21" s="36" t="s">
        <v>61</v>
      </c>
      <c r="M21" s="36" t="s">
        <v>61</v>
      </c>
      <c r="N21" s="4">
        <f t="shared" si="0"/>
        <v>287</v>
      </c>
    </row>
    <row r="22" spans="1:14" ht="13.5" customHeight="1">
      <c r="A22" s="11" t="s">
        <v>15</v>
      </c>
      <c r="B22" s="14">
        <v>118</v>
      </c>
      <c r="C22" s="14">
        <v>182</v>
      </c>
      <c r="D22" s="14" t="s">
        <v>61</v>
      </c>
      <c r="E22" s="14" t="s">
        <v>59</v>
      </c>
      <c r="F22" s="14" t="s">
        <v>59</v>
      </c>
      <c r="G22" s="14" t="s">
        <v>61</v>
      </c>
      <c r="H22" s="14">
        <v>3</v>
      </c>
      <c r="I22" s="5">
        <v>1</v>
      </c>
      <c r="J22" s="36" t="s">
        <v>61</v>
      </c>
      <c r="K22" s="36" t="s">
        <v>61</v>
      </c>
      <c r="L22" s="36" t="s">
        <v>61</v>
      </c>
      <c r="M22" s="36" t="s">
        <v>61</v>
      </c>
      <c r="N22" s="4">
        <f t="shared" si="0"/>
        <v>304</v>
      </c>
    </row>
    <row r="23" spans="1:14" ht="13.5" customHeight="1">
      <c r="A23" s="11" t="s">
        <v>16</v>
      </c>
      <c r="B23" s="14">
        <v>37</v>
      </c>
      <c r="C23" s="14">
        <v>2</v>
      </c>
      <c r="D23" s="14" t="s">
        <v>61</v>
      </c>
      <c r="E23" s="14">
        <v>29</v>
      </c>
      <c r="F23" s="14">
        <v>16</v>
      </c>
      <c r="G23" s="14" t="s">
        <v>61</v>
      </c>
      <c r="H23" s="14">
        <v>64</v>
      </c>
      <c r="I23" s="5">
        <v>100</v>
      </c>
      <c r="J23" s="36" t="s">
        <v>61</v>
      </c>
      <c r="K23" s="36" t="s">
        <v>61</v>
      </c>
      <c r="L23" s="36" t="s">
        <v>61</v>
      </c>
      <c r="M23" s="36" t="s">
        <v>61</v>
      </c>
      <c r="N23" s="4">
        <f t="shared" si="0"/>
        <v>248</v>
      </c>
    </row>
    <row r="24" spans="1:14" ht="13.5" customHeight="1">
      <c r="A24" s="11" t="s">
        <v>17</v>
      </c>
      <c r="B24" s="14">
        <v>27</v>
      </c>
      <c r="C24" s="14">
        <v>85</v>
      </c>
      <c r="D24" s="14" t="s">
        <v>61</v>
      </c>
      <c r="E24" s="14">
        <v>29</v>
      </c>
      <c r="F24" s="14">
        <v>69</v>
      </c>
      <c r="G24" s="14" t="s">
        <v>61</v>
      </c>
      <c r="H24" s="14">
        <v>178</v>
      </c>
      <c r="I24" s="5">
        <v>155</v>
      </c>
      <c r="J24" s="36" t="s">
        <v>61</v>
      </c>
      <c r="K24" s="36" t="s">
        <v>61</v>
      </c>
      <c r="L24" s="36" t="s">
        <v>61</v>
      </c>
      <c r="M24" s="36" t="s">
        <v>61</v>
      </c>
      <c r="N24" s="4">
        <f t="shared" si="0"/>
        <v>543</v>
      </c>
    </row>
    <row r="25" spans="1:14" ht="13.5" customHeight="1">
      <c r="A25" s="11" t="s">
        <v>18</v>
      </c>
      <c r="B25" s="14">
        <v>14</v>
      </c>
      <c r="C25" s="14">
        <v>20</v>
      </c>
      <c r="D25" s="14" t="s">
        <v>61</v>
      </c>
      <c r="E25" s="14" t="s">
        <v>59</v>
      </c>
      <c r="F25" s="14">
        <v>12</v>
      </c>
      <c r="G25" s="14">
        <v>1</v>
      </c>
      <c r="H25" s="14">
        <v>24</v>
      </c>
      <c r="I25" s="5">
        <v>3</v>
      </c>
      <c r="J25" s="36" t="s">
        <v>61</v>
      </c>
      <c r="K25" s="36" t="s">
        <v>61</v>
      </c>
      <c r="L25" s="36" t="s">
        <v>61</v>
      </c>
      <c r="M25" s="36" t="s">
        <v>61</v>
      </c>
      <c r="N25" s="4">
        <f t="shared" si="0"/>
        <v>74</v>
      </c>
    </row>
    <row r="26" spans="1:14" ht="13.5" customHeight="1">
      <c r="A26" s="11" t="s">
        <v>19</v>
      </c>
      <c r="B26" s="14" t="s">
        <v>59</v>
      </c>
      <c r="C26" s="14" t="s">
        <v>59</v>
      </c>
      <c r="D26" s="14" t="s">
        <v>61</v>
      </c>
      <c r="E26" s="14" t="s">
        <v>59</v>
      </c>
      <c r="F26" s="14" t="s">
        <v>59</v>
      </c>
      <c r="G26" s="14" t="s">
        <v>61</v>
      </c>
      <c r="H26" s="14" t="s">
        <v>59</v>
      </c>
      <c r="I26" s="5" t="s">
        <v>59</v>
      </c>
      <c r="J26" s="36" t="s">
        <v>61</v>
      </c>
      <c r="K26" s="36" t="s">
        <v>61</v>
      </c>
      <c r="L26" s="36" t="s">
        <v>61</v>
      </c>
      <c r="M26" s="36" t="s">
        <v>61</v>
      </c>
      <c r="N26" s="4">
        <f t="shared" si="0"/>
        <v>0</v>
      </c>
    </row>
    <row r="27" spans="1:14" ht="13.5" customHeight="1">
      <c r="A27" s="11" t="s">
        <v>20</v>
      </c>
      <c r="B27" s="14">
        <v>164</v>
      </c>
      <c r="C27" s="14">
        <v>75</v>
      </c>
      <c r="D27" s="14" t="s">
        <v>61</v>
      </c>
      <c r="E27" s="14">
        <v>5</v>
      </c>
      <c r="F27" s="14">
        <v>339</v>
      </c>
      <c r="G27" s="14" t="s">
        <v>61</v>
      </c>
      <c r="H27" s="14">
        <v>71</v>
      </c>
      <c r="I27" s="5">
        <v>99</v>
      </c>
      <c r="J27" s="36" t="s">
        <v>61</v>
      </c>
      <c r="K27" s="36" t="s">
        <v>61</v>
      </c>
      <c r="L27" s="36" t="s">
        <v>61</v>
      </c>
      <c r="M27" s="36" t="s">
        <v>61</v>
      </c>
      <c r="N27" s="4">
        <f t="shared" si="0"/>
        <v>753</v>
      </c>
    </row>
    <row r="28" spans="1:14" ht="13.5" customHeight="1">
      <c r="A28" s="11" t="s">
        <v>21</v>
      </c>
      <c r="B28" s="14">
        <v>111</v>
      </c>
      <c r="C28" s="14">
        <v>188</v>
      </c>
      <c r="D28" s="14" t="s">
        <v>61</v>
      </c>
      <c r="E28" s="14">
        <v>6</v>
      </c>
      <c r="F28" s="14">
        <v>104</v>
      </c>
      <c r="G28" s="14" t="s">
        <v>61</v>
      </c>
      <c r="H28" s="14">
        <v>90</v>
      </c>
      <c r="I28" s="5">
        <v>124</v>
      </c>
      <c r="J28" s="36" t="s">
        <v>61</v>
      </c>
      <c r="K28" s="36" t="s">
        <v>61</v>
      </c>
      <c r="L28" s="36" t="s">
        <v>61</v>
      </c>
      <c r="M28" s="36" t="s">
        <v>61</v>
      </c>
      <c r="N28" s="4">
        <f t="shared" si="0"/>
        <v>623</v>
      </c>
    </row>
    <row r="29" spans="1:14" ht="13.5" customHeight="1">
      <c r="A29" s="11" t="s">
        <v>22</v>
      </c>
      <c r="B29" s="14">
        <v>350</v>
      </c>
      <c r="C29" s="14">
        <v>116</v>
      </c>
      <c r="D29" s="14" t="s">
        <v>61</v>
      </c>
      <c r="E29" s="14" t="s">
        <v>59</v>
      </c>
      <c r="F29" s="14">
        <v>322</v>
      </c>
      <c r="G29" s="14" t="s">
        <v>61</v>
      </c>
      <c r="H29" s="14">
        <v>53</v>
      </c>
      <c r="I29" s="5">
        <v>16</v>
      </c>
      <c r="J29" s="36" t="s">
        <v>61</v>
      </c>
      <c r="K29" s="36" t="s">
        <v>61</v>
      </c>
      <c r="L29" s="36" t="s">
        <v>61</v>
      </c>
      <c r="M29" s="36" t="s">
        <v>61</v>
      </c>
      <c r="N29" s="4">
        <f t="shared" si="0"/>
        <v>857</v>
      </c>
    </row>
    <row r="30" spans="1:14" ht="13.5" customHeight="1">
      <c r="A30" s="11" t="s">
        <v>23</v>
      </c>
      <c r="B30" s="14">
        <v>52</v>
      </c>
      <c r="C30" s="14">
        <v>87</v>
      </c>
      <c r="D30" s="14">
        <v>1</v>
      </c>
      <c r="E30" s="14">
        <v>60</v>
      </c>
      <c r="F30" s="14">
        <v>113</v>
      </c>
      <c r="G30" s="14" t="s">
        <v>61</v>
      </c>
      <c r="H30" s="14">
        <v>25</v>
      </c>
      <c r="I30" s="5">
        <v>49</v>
      </c>
      <c r="J30" s="36" t="s">
        <v>61</v>
      </c>
      <c r="K30" s="36" t="s">
        <v>61</v>
      </c>
      <c r="L30" s="36" t="s">
        <v>61</v>
      </c>
      <c r="M30" s="36" t="s">
        <v>61</v>
      </c>
      <c r="N30" s="4">
        <f t="shared" si="0"/>
        <v>387</v>
      </c>
    </row>
    <row r="31" spans="1:14" ht="13.5" customHeight="1">
      <c r="A31" s="11" t="s">
        <v>24</v>
      </c>
      <c r="B31" s="14">
        <v>28</v>
      </c>
      <c r="C31" s="14">
        <v>57</v>
      </c>
      <c r="D31" s="14" t="s">
        <v>59</v>
      </c>
      <c r="E31" s="14">
        <v>4</v>
      </c>
      <c r="F31" s="14">
        <v>128</v>
      </c>
      <c r="G31" s="14" t="s">
        <v>61</v>
      </c>
      <c r="H31" s="14">
        <v>261</v>
      </c>
      <c r="I31" s="5">
        <v>82</v>
      </c>
      <c r="J31" s="36" t="s">
        <v>61</v>
      </c>
      <c r="K31" s="36" t="s">
        <v>61</v>
      </c>
      <c r="L31" s="36" t="s">
        <v>61</v>
      </c>
      <c r="M31" s="36" t="s">
        <v>61</v>
      </c>
      <c r="N31" s="4">
        <f t="shared" si="0"/>
        <v>560</v>
      </c>
    </row>
    <row r="32" spans="1:14" ht="13.5" customHeight="1">
      <c r="A32" s="11" t="s">
        <v>25</v>
      </c>
      <c r="B32" s="14" t="s">
        <v>59</v>
      </c>
      <c r="C32" s="14" t="s">
        <v>59</v>
      </c>
      <c r="D32" s="14" t="s">
        <v>59</v>
      </c>
      <c r="E32" s="14" t="s">
        <v>59</v>
      </c>
      <c r="F32" s="14" t="s">
        <v>59</v>
      </c>
      <c r="G32" s="14" t="s">
        <v>61</v>
      </c>
      <c r="H32" s="14" t="s">
        <v>59</v>
      </c>
      <c r="I32" s="5" t="s">
        <v>59</v>
      </c>
      <c r="J32" s="36" t="s">
        <v>61</v>
      </c>
      <c r="K32" s="36" t="s">
        <v>61</v>
      </c>
      <c r="L32" s="36" t="s">
        <v>61</v>
      </c>
      <c r="M32" s="36" t="s">
        <v>61</v>
      </c>
      <c r="N32" s="32">
        <f t="shared" si="0"/>
        <v>0</v>
      </c>
    </row>
    <row r="33" spans="1:14" ht="13.5" customHeight="1">
      <c r="A33" s="11" t="s">
        <v>26</v>
      </c>
      <c r="B33" s="14">
        <v>158</v>
      </c>
      <c r="C33" s="14">
        <v>208</v>
      </c>
      <c r="D33" s="14">
        <v>1</v>
      </c>
      <c r="E33" s="14">
        <v>21</v>
      </c>
      <c r="F33" s="14" t="s">
        <v>67</v>
      </c>
      <c r="G33" s="14" t="s">
        <v>61</v>
      </c>
      <c r="H33" s="14">
        <v>1</v>
      </c>
      <c r="I33" s="5" t="s">
        <v>67</v>
      </c>
      <c r="J33" s="36" t="s">
        <v>61</v>
      </c>
      <c r="K33" s="36" t="s">
        <v>61</v>
      </c>
      <c r="L33" s="36" t="s">
        <v>61</v>
      </c>
      <c r="M33" s="36" t="s">
        <v>61</v>
      </c>
      <c r="N33" s="4">
        <f t="shared" si="0"/>
        <v>389</v>
      </c>
    </row>
    <row r="34" spans="1:14" ht="13.5" customHeight="1">
      <c r="A34" s="11" t="s">
        <v>27</v>
      </c>
      <c r="B34" s="14" t="s">
        <v>67</v>
      </c>
      <c r="C34" s="14" t="s">
        <v>67</v>
      </c>
      <c r="D34" s="14" t="s">
        <v>67</v>
      </c>
      <c r="E34" s="14" t="s">
        <v>67</v>
      </c>
      <c r="F34" s="14" t="s">
        <v>67</v>
      </c>
      <c r="G34" s="14" t="s">
        <v>61</v>
      </c>
      <c r="H34" s="14" t="s">
        <v>67</v>
      </c>
      <c r="I34" s="5" t="s">
        <v>67</v>
      </c>
      <c r="J34" s="36" t="s">
        <v>61</v>
      </c>
      <c r="K34" s="36" t="s">
        <v>61</v>
      </c>
      <c r="L34" s="36" t="s">
        <v>61</v>
      </c>
      <c r="M34" s="36" t="s">
        <v>61</v>
      </c>
      <c r="N34" s="4">
        <f t="shared" si="0"/>
        <v>0</v>
      </c>
    </row>
    <row r="35" spans="1:14" ht="13.5" customHeight="1">
      <c r="A35" s="25" t="s">
        <v>34</v>
      </c>
      <c r="B35" s="26">
        <f aca="true" t="shared" si="2" ref="B35:M35">SUM(B17:B34)</f>
        <v>1335</v>
      </c>
      <c r="C35" s="26">
        <f t="shared" si="2"/>
        <v>1549</v>
      </c>
      <c r="D35" s="26">
        <f t="shared" si="2"/>
        <v>2</v>
      </c>
      <c r="E35" s="26">
        <f t="shared" si="2"/>
        <v>535</v>
      </c>
      <c r="F35" s="26">
        <f t="shared" si="2"/>
        <v>1167</v>
      </c>
      <c r="G35" s="26">
        <f t="shared" si="2"/>
        <v>1</v>
      </c>
      <c r="H35" s="26">
        <f t="shared" si="2"/>
        <v>1493</v>
      </c>
      <c r="I35" s="26">
        <f t="shared" si="2"/>
        <v>1299</v>
      </c>
      <c r="J35" s="26">
        <f t="shared" si="2"/>
        <v>0</v>
      </c>
      <c r="K35" s="38">
        <f t="shared" si="2"/>
        <v>0</v>
      </c>
      <c r="L35" s="38">
        <f t="shared" si="2"/>
        <v>0</v>
      </c>
      <c r="M35" s="38">
        <f t="shared" si="2"/>
        <v>0</v>
      </c>
      <c r="N35" s="27">
        <f t="shared" si="0"/>
        <v>7381</v>
      </c>
    </row>
    <row r="36" spans="1:14" ht="18" customHeight="1">
      <c r="A36" s="8" t="s">
        <v>28</v>
      </c>
      <c r="B36" s="16">
        <f aca="true" t="shared" si="3" ref="B36:M36">SUM(B35,B16)</f>
        <v>7498</v>
      </c>
      <c r="C36" s="16">
        <f t="shared" si="3"/>
        <v>8355</v>
      </c>
      <c r="D36" s="16">
        <f t="shared" si="3"/>
        <v>4</v>
      </c>
      <c r="E36" s="16">
        <f t="shared" si="3"/>
        <v>2906</v>
      </c>
      <c r="F36" s="16">
        <f t="shared" si="3"/>
        <v>1708</v>
      </c>
      <c r="G36" s="16">
        <f t="shared" si="3"/>
        <v>5</v>
      </c>
      <c r="H36" s="16">
        <f t="shared" si="3"/>
        <v>4578</v>
      </c>
      <c r="I36" s="6">
        <f t="shared" si="3"/>
        <v>4022</v>
      </c>
      <c r="J36" s="6">
        <f t="shared" si="3"/>
        <v>1</v>
      </c>
      <c r="K36" s="39">
        <f t="shared" si="3"/>
        <v>5</v>
      </c>
      <c r="L36" s="39">
        <f t="shared" si="3"/>
        <v>53</v>
      </c>
      <c r="M36" s="39">
        <f t="shared" si="3"/>
        <v>0</v>
      </c>
      <c r="N36" s="19">
        <f t="shared" si="0"/>
        <v>29135</v>
      </c>
    </row>
    <row r="37" spans="1:14" ht="18" customHeight="1">
      <c r="A37" s="12" t="s">
        <v>0</v>
      </c>
      <c r="B37" s="15">
        <v>18421</v>
      </c>
      <c r="C37" s="15">
        <v>21680</v>
      </c>
      <c r="D37" s="15">
        <v>22</v>
      </c>
      <c r="E37" s="15">
        <v>13396</v>
      </c>
      <c r="F37" s="15">
        <v>16534</v>
      </c>
      <c r="G37" s="15">
        <v>65</v>
      </c>
      <c r="H37" s="15">
        <v>8729</v>
      </c>
      <c r="I37" s="17">
        <v>10093</v>
      </c>
      <c r="J37" s="40">
        <v>4</v>
      </c>
      <c r="K37" s="40">
        <v>66</v>
      </c>
      <c r="L37" s="40">
        <v>835</v>
      </c>
      <c r="M37" s="5">
        <v>15</v>
      </c>
      <c r="N37" s="4">
        <f t="shared" si="0"/>
        <v>89860</v>
      </c>
    </row>
    <row r="38" spans="1:14" ht="18" customHeight="1">
      <c r="A38" s="13" t="s">
        <v>38</v>
      </c>
      <c r="B38" s="7">
        <f aca="true" t="shared" si="4" ref="B38:N38">B36/B37</f>
        <v>0.4070354486727105</v>
      </c>
      <c r="C38" s="7">
        <f t="shared" si="4"/>
        <v>0.38537822878228783</v>
      </c>
      <c r="D38" s="7">
        <f t="shared" si="4"/>
        <v>0.18181818181818182</v>
      </c>
      <c r="E38" s="7">
        <f t="shared" si="4"/>
        <v>0.21693042699313228</v>
      </c>
      <c r="F38" s="7">
        <f t="shared" si="4"/>
        <v>0.10330228619813717</v>
      </c>
      <c r="G38" s="7">
        <f t="shared" si="4"/>
        <v>0.07692307692307693</v>
      </c>
      <c r="H38" s="7">
        <f t="shared" si="4"/>
        <v>0.5244587008821171</v>
      </c>
      <c r="I38" s="7">
        <f t="shared" si="4"/>
        <v>0.398494005746557</v>
      </c>
      <c r="J38" s="41">
        <f t="shared" si="4"/>
        <v>0.25</v>
      </c>
      <c r="K38" s="41">
        <f t="shared" si="4"/>
        <v>0.07575757575757576</v>
      </c>
      <c r="L38" s="41">
        <f t="shared" si="4"/>
        <v>0.06347305389221557</v>
      </c>
      <c r="M38" s="7">
        <f t="shared" si="4"/>
        <v>0</v>
      </c>
      <c r="N38" s="20">
        <f t="shared" si="4"/>
        <v>0.32422657467171156</v>
      </c>
    </row>
    <row r="40" ht="13.5">
      <c r="A40" s="1" t="s">
        <v>76</v>
      </c>
    </row>
  </sheetData>
  <sheetProtection/>
  <mergeCells count="6">
    <mergeCell ref="A3:A4"/>
    <mergeCell ref="B3:D3"/>
    <mergeCell ref="E3:G3"/>
    <mergeCell ref="H3:J3"/>
    <mergeCell ref="K3:M3"/>
    <mergeCell ref="N3:N4"/>
  </mergeCells>
  <printOptions/>
  <pageMargins left="0.7874015748031497" right="0.7874015748031497" top="0.3937007874015748" bottom="0" header="0.5118110236220472" footer="0.5118110236220472"/>
  <pageSetup horizontalDpi="300" verticalDpi="300" orientation="landscape" paperSize="9" scale="10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N40"/>
  <sheetViews>
    <sheetView zoomScale="110" zoomScaleNormal="110" zoomScalePageLayoutView="0" workbookViewId="0" topLeftCell="A1">
      <pane xSplit="1" ySplit="4" topLeftCell="B14" activePane="bottomRight" state="frozen"/>
      <selection pane="topLeft" activeCell="D47" sqref="D47"/>
      <selection pane="topRight" activeCell="D47" sqref="D47"/>
      <selection pane="bottomLeft" activeCell="D47" sqref="D47"/>
      <selection pane="bottomRight" activeCell="D47" sqref="D47"/>
    </sheetView>
  </sheetViews>
  <sheetFormatPr defaultColWidth="9.00390625" defaultRowHeight="13.5"/>
  <cols>
    <col min="1" max="1" width="10.625" style="1" customWidth="1"/>
    <col min="2" max="13" width="8.625" style="1" customWidth="1"/>
    <col min="14" max="14" width="9.625" style="1" customWidth="1"/>
    <col min="15" max="16384" width="9.00390625" style="1" customWidth="1"/>
  </cols>
  <sheetData>
    <row r="1" spans="1:5" ht="15" customHeight="1">
      <c r="A1" s="3" t="s">
        <v>1</v>
      </c>
      <c r="C1" s="2" t="s">
        <v>57</v>
      </c>
      <c r="D1" s="3" t="s">
        <v>39</v>
      </c>
      <c r="E1" s="1" t="s">
        <v>75</v>
      </c>
    </row>
    <row r="2" ht="12.75" customHeight="1"/>
    <row r="3" spans="1:14" ht="18" customHeight="1">
      <c r="A3" s="44" t="s">
        <v>40</v>
      </c>
      <c r="B3" s="46" t="s">
        <v>43</v>
      </c>
      <c r="C3" s="47"/>
      <c r="D3" s="48"/>
      <c r="E3" s="46" t="s">
        <v>44</v>
      </c>
      <c r="F3" s="47"/>
      <c r="G3" s="48"/>
      <c r="H3" s="49" t="s">
        <v>41</v>
      </c>
      <c r="I3" s="50"/>
      <c r="J3" s="50"/>
      <c r="K3" s="46" t="s">
        <v>42</v>
      </c>
      <c r="L3" s="47"/>
      <c r="M3" s="47"/>
      <c r="N3" s="51" t="s">
        <v>28</v>
      </c>
    </row>
    <row r="4" spans="1:14" ht="18" customHeight="1">
      <c r="A4" s="45"/>
      <c r="B4" s="18" t="s">
        <v>45</v>
      </c>
      <c r="C4" s="18" t="s">
        <v>46</v>
      </c>
      <c r="D4" s="18" t="s">
        <v>47</v>
      </c>
      <c r="E4" s="18" t="s">
        <v>45</v>
      </c>
      <c r="F4" s="18" t="s">
        <v>46</v>
      </c>
      <c r="G4" s="18" t="s">
        <v>47</v>
      </c>
      <c r="H4" s="18" t="s">
        <v>45</v>
      </c>
      <c r="I4" s="18" t="s">
        <v>46</v>
      </c>
      <c r="J4" s="18" t="s">
        <v>68</v>
      </c>
      <c r="K4" s="18" t="s">
        <v>45</v>
      </c>
      <c r="L4" s="18" t="s">
        <v>46</v>
      </c>
      <c r="M4" s="18" t="s">
        <v>47</v>
      </c>
      <c r="N4" s="52"/>
    </row>
    <row r="5" spans="1:13" ht="12.75" customHeight="1">
      <c r="A5" s="9" t="s">
        <v>3</v>
      </c>
      <c r="B5" s="10"/>
      <c r="C5" s="10"/>
      <c r="D5" s="10"/>
      <c r="E5" s="10"/>
      <c r="F5" s="10"/>
      <c r="G5" s="10"/>
      <c r="H5" s="10"/>
      <c r="I5" s="10"/>
      <c r="J5" s="35"/>
      <c r="K5" s="35"/>
      <c r="L5" s="35"/>
      <c r="M5" s="35"/>
    </row>
    <row r="6" spans="1:14" ht="13.5" customHeight="1">
      <c r="A6" s="11" t="s">
        <v>29</v>
      </c>
      <c r="B6" s="14">
        <v>323</v>
      </c>
      <c r="C6" s="14">
        <v>491</v>
      </c>
      <c r="D6" s="14" t="s">
        <v>69</v>
      </c>
      <c r="E6" s="14">
        <v>209</v>
      </c>
      <c r="F6" s="14">
        <v>2</v>
      </c>
      <c r="G6" s="14" t="s">
        <v>69</v>
      </c>
      <c r="H6" s="14">
        <v>113</v>
      </c>
      <c r="I6" s="5">
        <v>104</v>
      </c>
      <c r="J6" s="36" t="s">
        <v>61</v>
      </c>
      <c r="K6" s="36" t="s">
        <v>61</v>
      </c>
      <c r="L6" s="36" t="s">
        <v>61</v>
      </c>
      <c r="M6" s="36" t="s">
        <v>61</v>
      </c>
      <c r="N6" s="4">
        <f aca="true" t="shared" si="0" ref="N6:N37">SUM(B6:M6)</f>
        <v>1242</v>
      </c>
    </row>
    <row r="7" spans="1:14" ht="13.5" customHeight="1">
      <c r="A7" s="11" t="s">
        <v>4</v>
      </c>
      <c r="B7" s="14">
        <v>61</v>
      </c>
      <c r="C7" s="14">
        <v>44</v>
      </c>
      <c r="D7" s="14" t="s">
        <v>69</v>
      </c>
      <c r="E7" s="14">
        <v>488</v>
      </c>
      <c r="F7" s="14">
        <v>17</v>
      </c>
      <c r="G7" s="14" t="s">
        <v>69</v>
      </c>
      <c r="H7" s="14">
        <v>69</v>
      </c>
      <c r="I7" s="5">
        <v>53</v>
      </c>
      <c r="J7" s="36" t="s">
        <v>61</v>
      </c>
      <c r="K7" s="36" t="s">
        <v>61</v>
      </c>
      <c r="L7" s="36" t="s">
        <v>61</v>
      </c>
      <c r="M7" s="36" t="s">
        <v>61</v>
      </c>
      <c r="N7" s="4">
        <f t="shared" si="0"/>
        <v>732</v>
      </c>
    </row>
    <row r="8" spans="1:14" ht="13.5" customHeight="1">
      <c r="A8" s="11" t="s">
        <v>30</v>
      </c>
      <c r="B8" s="14">
        <v>2837</v>
      </c>
      <c r="C8" s="14">
        <v>3180</v>
      </c>
      <c r="D8" s="14">
        <v>4</v>
      </c>
      <c r="E8" s="14">
        <v>1300</v>
      </c>
      <c r="F8" s="14">
        <v>117</v>
      </c>
      <c r="G8" s="14" t="s">
        <v>69</v>
      </c>
      <c r="H8" s="14">
        <v>1524</v>
      </c>
      <c r="I8" s="5">
        <v>1222</v>
      </c>
      <c r="J8" s="36" t="s">
        <v>61</v>
      </c>
      <c r="K8" s="36" t="s">
        <v>61</v>
      </c>
      <c r="L8" s="36" t="s">
        <v>61</v>
      </c>
      <c r="M8" s="36" t="s">
        <v>61</v>
      </c>
      <c r="N8" s="4">
        <f t="shared" si="0"/>
        <v>10184</v>
      </c>
    </row>
    <row r="9" spans="1:14" ht="13.5" customHeight="1">
      <c r="A9" s="11" t="s">
        <v>31</v>
      </c>
      <c r="B9" s="14">
        <v>89</v>
      </c>
      <c r="C9" s="14">
        <v>337</v>
      </c>
      <c r="D9" s="14" t="s">
        <v>59</v>
      </c>
      <c r="E9" s="14">
        <v>11</v>
      </c>
      <c r="F9" s="14">
        <v>53</v>
      </c>
      <c r="G9" s="14" t="s">
        <v>69</v>
      </c>
      <c r="H9" s="14">
        <v>240</v>
      </c>
      <c r="I9" s="5">
        <v>191</v>
      </c>
      <c r="J9" s="36" t="s">
        <v>61</v>
      </c>
      <c r="K9" s="36" t="s">
        <v>61</v>
      </c>
      <c r="L9" s="36" t="s">
        <v>61</v>
      </c>
      <c r="M9" s="36" t="s">
        <v>61</v>
      </c>
      <c r="N9" s="4">
        <f t="shared" si="0"/>
        <v>921</v>
      </c>
    </row>
    <row r="10" spans="1:14" ht="13.5" customHeight="1">
      <c r="A10" s="11" t="s">
        <v>5</v>
      </c>
      <c r="B10" s="14">
        <v>151</v>
      </c>
      <c r="C10" s="14">
        <v>186</v>
      </c>
      <c r="D10" s="14" t="s">
        <v>61</v>
      </c>
      <c r="E10" s="14" t="s">
        <v>59</v>
      </c>
      <c r="F10" s="14">
        <v>99</v>
      </c>
      <c r="G10" s="14" t="s">
        <v>69</v>
      </c>
      <c r="H10" s="14">
        <v>191</v>
      </c>
      <c r="I10" s="5">
        <v>190</v>
      </c>
      <c r="J10" s="36" t="s">
        <v>61</v>
      </c>
      <c r="K10" s="36" t="s">
        <v>61</v>
      </c>
      <c r="L10" s="36" t="s">
        <v>61</v>
      </c>
      <c r="M10" s="36" t="s">
        <v>61</v>
      </c>
      <c r="N10" s="4">
        <f t="shared" si="0"/>
        <v>817</v>
      </c>
    </row>
    <row r="11" spans="1:14" ht="13.5" customHeight="1">
      <c r="A11" s="11" t="s">
        <v>32</v>
      </c>
      <c r="B11" s="14">
        <v>306</v>
      </c>
      <c r="C11" s="14">
        <v>264</v>
      </c>
      <c r="D11" s="14" t="s">
        <v>61</v>
      </c>
      <c r="E11" s="14">
        <v>1</v>
      </c>
      <c r="F11" s="14" t="s">
        <v>59</v>
      </c>
      <c r="G11" s="14" t="s">
        <v>69</v>
      </c>
      <c r="H11" s="14">
        <v>50</v>
      </c>
      <c r="I11" s="5">
        <v>44</v>
      </c>
      <c r="J11" s="36" t="s">
        <v>61</v>
      </c>
      <c r="K11" s="36" t="s">
        <v>61</v>
      </c>
      <c r="L11" s="36" t="s">
        <v>61</v>
      </c>
      <c r="M11" s="36" t="s">
        <v>61</v>
      </c>
      <c r="N11" s="4">
        <f t="shared" si="0"/>
        <v>665</v>
      </c>
    </row>
    <row r="12" spans="1:14" ht="13.5" customHeight="1">
      <c r="A12" s="11" t="s">
        <v>6</v>
      </c>
      <c r="B12" s="14">
        <v>267</v>
      </c>
      <c r="C12" s="14">
        <v>472</v>
      </c>
      <c r="D12" s="14" t="s">
        <v>61</v>
      </c>
      <c r="E12" s="14">
        <v>23</v>
      </c>
      <c r="F12" s="14">
        <v>27</v>
      </c>
      <c r="G12" s="14" t="s">
        <v>69</v>
      </c>
      <c r="H12" s="14">
        <v>330</v>
      </c>
      <c r="I12" s="5">
        <v>424</v>
      </c>
      <c r="J12" s="36" t="s">
        <v>61</v>
      </c>
      <c r="K12" s="36">
        <v>1</v>
      </c>
      <c r="L12" s="36">
        <v>1</v>
      </c>
      <c r="M12" s="36" t="s">
        <v>61</v>
      </c>
      <c r="N12" s="4">
        <f t="shared" si="0"/>
        <v>1545</v>
      </c>
    </row>
    <row r="13" spans="1:14" ht="13.5" customHeight="1">
      <c r="A13" s="11" t="s">
        <v>7</v>
      </c>
      <c r="B13" s="14">
        <v>535</v>
      </c>
      <c r="C13" s="14">
        <v>208</v>
      </c>
      <c r="D13" s="14" t="s">
        <v>61</v>
      </c>
      <c r="E13" s="14" t="s">
        <v>59</v>
      </c>
      <c r="F13" s="14" t="s">
        <v>59</v>
      </c>
      <c r="G13" s="14" t="s">
        <v>69</v>
      </c>
      <c r="H13" s="14">
        <v>3</v>
      </c>
      <c r="I13" s="5" t="s">
        <v>59</v>
      </c>
      <c r="J13" s="36" t="s">
        <v>61</v>
      </c>
      <c r="K13" s="36" t="s">
        <v>61</v>
      </c>
      <c r="L13" s="36" t="s">
        <v>61</v>
      </c>
      <c r="M13" s="36" t="s">
        <v>61</v>
      </c>
      <c r="N13" s="4">
        <f t="shared" si="0"/>
        <v>746</v>
      </c>
    </row>
    <row r="14" spans="1:14" ht="13.5" customHeight="1">
      <c r="A14" s="11" t="s">
        <v>8</v>
      </c>
      <c r="B14" s="14">
        <v>73</v>
      </c>
      <c r="C14" s="14">
        <v>58</v>
      </c>
      <c r="D14" s="14" t="s">
        <v>61</v>
      </c>
      <c r="E14" s="14">
        <v>95</v>
      </c>
      <c r="F14" s="14">
        <v>134</v>
      </c>
      <c r="G14" s="14" t="s">
        <v>69</v>
      </c>
      <c r="H14" s="14">
        <v>133</v>
      </c>
      <c r="I14" s="5">
        <v>42</v>
      </c>
      <c r="J14" s="36" t="s">
        <v>61</v>
      </c>
      <c r="K14" s="36" t="s">
        <v>61</v>
      </c>
      <c r="L14" s="36" t="s">
        <v>61</v>
      </c>
      <c r="M14" s="36" t="s">
        <v>61</v>
      </c>
      <c r="N14" s="4">
        <f t="shared" si="0"/>
        <v>535</v>
      </c>
    </row>
    <row r="15" spans="1:14" ht="13.5" customHeight="1">
      <c r="A15" s="11" t="s">
        <v>9</v>
      </c>
      <c r="B15" s="14">
        <v>522</v>
      </c>
      <c r="C15" s="14">
        <v>345</v>
      </c>
      <c r="D15" s="14" t="s">
        <v>61</v>
      </c>
      <c r="E15" s="14">
        <v>210</v>
      </c>
      <c r="F15" s="14">
        <v>40</v>
      </c>
      <c r="G15" s="14" t="s">
        <v>69</v>
      </c>
      <c r="H15" s="14">
        <v>185</v>
      </c>
      <c r="I15" s="5">
        <v>270</v>
      </c>
      <c r="J15" s="36" t="s">
        <v>61</v>
      </c>
      <c r="K15" s="36">
        <v>2</v>
      </c>
      <c r="L15" s="36">
        <v>66</v>
      </c>
      <c r="M15" s="36" t="s">
        <v>61</v>
      </c>
      <c r="N15" s="4">
        <f t="shared" si="0"/>
        <v>1640</v>
      </c>
    </row>
    <row r="16" spans="1:14" ht="13.5" customHeight="1">
      <c r="A16" s="22" t="s">
        <v>33</v>
      </c>
      <c r="B16" s="23">
        <f aca="true" t="shared" si="1" ref="B16:M16">SUM(B6:B15)</f>
        <v>5164</v>
      </c>
      <c r="C16" s="23">
        <f t="shared" si="1"/>
        <v>5585</v>
      </c>
      <c r="D16" s="23">
        <f t="shared" si="1"/>
        <v>4</v>
      </c>
      <c r="E16" s="23">
        <f t="shared" si="1"/>
        <v>2337</v>
      </c>
      <c r="F16" s="23">
        <f t="shared" si="1"/>
        <v>489</v>
      </c>
      <c r="G16" s="23">
        <f t="shared" si="1"/>
        <v>0</v>
      </c>
      <c r="H16" s="23">
        <f t="shared" si="1"/>
        <v>2838</v>
      </c>
      <c r="I16" s="23">
        <f t="shared" si="1"/>
        <v>2540</v>
      </c>
      <c r="J16" s="37">
        <f t="shared" si="1"/>
        <v>0</v>
      </c>
      <c r="K16" s="37">
        <f t="shared" si="1"/>
        <v>3</v>
      </c>
      <c r="L16" s="37">
        <f t="shared" si="1"/>
        <v>67</v>
      </c>
      <c r="M16" s="37">
        <f t="shared" si="1"/>
        <v>0</v>
      </c>
      <c r="N16" s="24">
        <f t="shared" si="0"/>
        <v>19027</v>
      </c>
    </row>
    <row r="17" spans="1:14" ht="13.5" customHeight="1">
      <c r="A17" s="11" t="s">
        <v>10</v>
      </c>
      <c r="B17" s="14">
        <v>43</v>
      </c>
      <c r="C17" s="14">
        <v>128</v>
      </c>
      <c r="D17" s="14" t="s">
        <v>61</v>
      </c>
      <c r="E17" s="14">
        <v>138</v>
      </c>
      <c r="F17" s="14">
        <v>1</v>
      </c>
      <c r="G17" s="14" t="s">
        <v>61</v>
      </c>
      <c r="H17" s="14">
        <v>40</v>
      </c>
      <c r="I17" s="5">
        <v>48</v>
      </c>
      <c r="J17" s="36" t="s">
        <v>61</v>
      </c>
      <c r="K17" s="36" t="s">
        <v>61</v>
      </c>
      <c r="L17" s="36" t="s">
        <v>61</v>
      </c>
      <c r="M17" s="36" t="s">
        <v>61</v>
      </c>
      <c r="N17" s="4">
        <f t="shared" si="0"/>
        <v>398</v>
      </c>
    </row>
    <row r="18" spans="1:14" ht="13.5" customHeight="1">
      <c r="A18" s="11" t="s">
        <v>11</v>
      </c>
      <c r="B18" s="14">
        <v>4</v>
      </c>
      <c r="C18" s="14">
        <v>7</v>
      </c>
      <c r="D18" s="14" t="s">
        <v>61</v>
      </c>
      <c r="E18" s="14">
        <v>47</v>
      </c>
      <c r="F18" s="14">
        <v>61</v>
      </c>
      <c r="G18" s="14" t="s">
        <v>61</v>
      </c>
      <c r="H18" s="14">
        <v>25</v>
      </c>
      <c r="I18" s="5">
        <v>90</v>
      </c>
      <c r="J18" s="36" t="s">
        <v>61</v>
      </c>
      <c r="K18" s="36" t="s">
        <v>61</v>
      </c>
      <c r="L18" s="36" t="s">
        <v>61</v>
      </c>
      <c r="M18" s="36" t="s">
        <v>61</v>
      </c>
      <c r="N18" s="4">
        <f t="shared" si="0"/>
        <v>234</v>
      </c>
    </row>
    <row r="19" spans="1:14" ht="13.5" customHeight="1">
      <c r="A19" s="11" t="s">
        <v>12</v>
      </c>
      <c r="B19" s="14">
        <v>46</v>
      </c>
      <c r="C19" s="14">
        <v>201</v>
      </c>
      <c r="D19" s="14" t="s">
        <v>61</v>
      </c>
      <c r="E19" s="14" t="s">
        <v>69</v>
      </c>
      <c r="F19" s="14" t="s">
        <v>69</v>
      </c>
      <c r="G19" s="14" t="s">
        <v>61</v>
      </c>
      <c r="H19" s="14">
        <v>440</v>
      </c>
      <c r="I19" s="5">
        <v>370</v>
      </c>
      <c r="J19" s="36" t="s">
        <v>61</v>
      </c>
      <c r="K19" s="36" t="s">
        <v>61</v>
      </c>
      <c r="L19" s="36" t="s">
        <v>61</v>
      </c>
      <c r="M19" s="36" t="s">
        <v>61</v>
      </c>
      <c r="N19" s="4">
        <f t="shared" si="0"/>
        <v>1057</v>
      </c>
    </row>
    <row r="20" spans="1:14" ht="13.5" customHeight="1">
      <c r="A20" s="11" t="s">
        <v>13</v>
      </c>
      <c r="B20" s="14">
        <v>47</v>
      </c>
      <c r="C20" s="14">
        <v>67</v>
      </c>
      <c r="D20" s="14" t="s">
        <v>61</v>
      </c>
      <c r="E20" s="14">
        <v>44</v>
      </c>
      <c r="F20" s="14" t="s">
        <v>69</v>
      </c>
      <c r="G20" s="14" t="s">
        <v>61</v>
      </c>
      <c r="H20" s="14">
        <v>83</v>
      </c>
      <c r="I20" s="5">
        <v>91</v>
      </c>
      <c r="J20" s="36" t="s">
        <v>61</v>
      </c>
      <c r="K20" s="36" t="s">
        <v>61</v>
      </c>
      <c r="L20" s="36" t="s">
        <v>61</v>
      </c>
      <c r="M20" s="36" t="s">
        <v>61</v>
      </c>
      <c r="N20" s="4">
        <f t="shared" si="0"/>
        <v>332</v>
      </c>
    </row>
    <row r="21" spans="1:14" ht="13.5" customHeight="1">
      <c r="A21" s="11" t="s">
        <v>14</v>
      </c>
      <c r="B21" s="14">
        <v>21</v>
      </c>
      <c r="C21" s="14">
        <v>46</v>
      </c>
      <c r="D21" s="14">
        <v>1</v>
      </c>
      <c r="E21" s="14">
        <v>71</v>
      </c>
      <c r="F21" s="14" t="s">
        <v>69</v>
      </c>
      <c r="G21" s="14" t="s">
        <v>61</v>
      </c>
      <c r="H21" s="14">
        <v>79</v>
      </c>
      <c r="I21" s="5">
        <v>11</v>
      </c>
      <c r="J21" s="36" t="s">
        <v>61</v>
      </c>
      <c r="K21" s="36" t="s">
        <v>61</v>
      </c>
      <c r="L21" s="36" t="s">
        <v>61</v>
      </c>
      <c r="M21" s="36" t="s">
        <v>61</v>
      </c>
      <c r="N21" s="4">
        <f t="shared" si="0"/>
        <v>229</v>
      </c>
    </row>
    <row r="22" spans="1:14" ht="13.5" customHeight="1">
      <c r="A22" s="11" t="s">
        <v>15</v>
      </c>
      <c r="B22" s="14">
        <v>94</v>
      </c>
      <c r="C22" s="14">
        <v>182</v>
      </c>
      <c r="D22" s="14" t="s">
        <v>61</v>
      </c>
      <c r="E22" s="14" t="s">
        <v>59</v>
      </c>
      <c r="F22" s="14" t="s">
        <v>69</v>
      </c>
      <c r="G22" s="14" t="s">
        <v>61</v>
      </c>
      <c r="H22" s="14">
        <v>1</v>
      </c>
      <c r="I22" s="5">
        <v>2</v>
      </c>
      <c r="J22" s="36" t="s">
        <v>61</v>
      </c>
      <c r="K22" s="36" t="s">
        <v>61</v>
      </c>
      <c r="L22" s="36" t="s">
        <v>61</v>
      </c>
      <c r="M22" s="36" t="s">
        <v>61</v>
      </c>
      <c r="N22" s="4">
        <f t="shared" si="0"/>
        <v>279</v>
      </c>
    </row>
    <row r="23" spans="1:14" ht="13.5" customHeight="1">
      <c r="A23" s="11" t="s">
        <v>16</v>
      </c>
      <c r="B23" s="14">
        <v>27</v>
      </c>
      <c r="C23" s="14" t="s">
        <v>59</v>
      </c>
      <c r="D23" s="14" t="s">
        <v>61</v>
      </c>
      <c r="E23" s="14">
        <v>35</v>
      </c>
      <c r="F23" s="14">
        <v>19</v>
      </c>
      <c r="G23" s="14" t="s">
        <v>61</v>
      </c>
      <c r="H23" s="14">
        <v>94</v>
      </c>
      <c r="I23" s="5">
        <v>119</v>
      </c>
      <c r="J23" s="36" t="s">
        <v>61</v>
      </c>
      <c r="K23" s="36" t="s">
        <v>61</v>
      </c>
      <c r="L23" s="36" t="s">
        <v>61</v>
      </c>
      <c r="M23" s="36" t="s">
        <v>61</v>
      </c>
      <c r="N23" s="4">
        <f t="shared" si="0"/>
        <v>294</v>
      </c>
    </row>
    <row r="24" spans="1:14" ht="13.5" customHeight="1">
      <c r="A24" s="11" t="s">
        <v>17</v>
      </c>
      <c r="B24" s="14">
        <v>17</v>
      </c>
      <c r="C24" s="14">
        <v>37</v>
      </c>
      <c r="D24" s="14" t="s">
        <v>61</v>
      </c>
      <c r="E24" s="14">
        <v>23</v>
      </c>
      <c r="F24" s="14">
        <v>85</v>
      </c>
      <c r="G24" s="14" t="s">
        <v>61</v>
      </c>
      <c r="H24" s="14">
        <v>168</v>
      </c>
      <c r="I24" s="5">
        <v>142</v>
      </c>
      <c r="J24" s="36" t="s">
        <v>61</v>
      </c>
      <c r="K24" s="36" t="s">
        <v>61</v>
      </c>
      <c r="L24" s="36" t="s">
        <v>61</v>
      </c>
      <c r="M24" s="36" t="s">
        <v>61</v>
      </c>
      <c r="N24" s="4">
        <f t="shared" si="0"/>
        <v>472</v>
      </c>
    </row>
    <row r="25" spans="1:14" ht="13.5" customHeight="1">
      <c r="A25" s="11" t="s">
        <v>18</v>
      </c>
      <c r="B25" s="14">
        <v>14</v>
      </c>
      <c r="C25" s="14">
        <v>8</v>
      </c>
      <c r="D25" s="14" t="s">
        <v>61</v>
      </c>
      <c r="E25" s="14">
        <v>4</v>
      </c>
      <c r="F25" s="14">
        <v>24</v>
      </c>
      <c r="G25" s="14" t="s">
        <v>61</v>
      </c>
      <c r="H25" s="14">
        <v>19</v>
      </c>
      <c r="I25" s="5" t="s">
        <v>59</v>
      </c>
      <c r="J25" s="36" t="s">
        <v>61</v>
      </c>
      <c r="K25" s="36">
        <v>1</v>
      </c>
      <c r="L25" s="36" t="s">
        <v>61</v>
      </c>
      <c r="M25" s="36" t="s">
        <v>61</v>
      </c>
      <c r="N25" s="4">
        <f t="shared" si="0"/>
        <v>70</v>
      </c>
    </row>
    <row r="26" spans="1:14" ht="13.5" customHeight="1">
      <c r="A26" s="11" t="s">
        <v>19</v>
      </c>
      <c r="B26" s="14" t="s">
        <v>59</v>
      </c>
      <c r="C26" s="14" t="s">
        <v>59</v>
      </c>
      <c r="D26" s="14" t="s">
        <v>61</v>
      </c>
      <c r="E26" s="14" t="s">
        <v>59</v>
      </c>
      <c r="F26" s="14" t="s">
        <v>59</v>
      </c>
      <c r="G26" s="14" t="s">
        <v>61</v>
      </c>
      <c r="H26" s="14" t="s">
        <v>59</v>
      </c>
      <c r="I26" s="5" t="s">
        <v>59</v>
      </c>
      <c r="J26" s="36" t="s">
        <v>61</v>
      </c>
      <c r="K26" s="36" t="s">
        <v>61</v>
      </c>
      <c r="L26" s="36" t="s">
        <v>61</v>
      </c>
      <c r="M26" s="36" t="s">
        <v>61</v>
      </c>
      <c r="N26" s="4">
        <f t="shared" si="0"/>
        <v>0</v>
      </c>
    </row>
    <row r="27" spans="1:14" ht="13.5" customHeight="1">
      <c r="A27" s="11" t="s">
        <v>20</v>
      </c>
      <c r="B27" s="14">
        <v>141</v>
      </c>
      <c r="C27" s="14">
        <v>43</v>
      </c>
      <c r="D27" s="14" t="s">
        <v>61</v>
      </c>
      <c r="E27" s="14">
        <v>18</v>
      </c>
      <c r="F27" s="14">
        <v>316</v>
      </c>
      <c r="G27" s="14" t="s">
        <v>61</v>
      </c>
      <c r="H27" s="14">
        <v>81</v>
      </c>
      <c r="I27" s="5">
        <v>93</v>
      </c>
      <c r="J27" s="36" t="s">
        <v>61</v>
      </c>
      <c r="K27" s="36" t="s">
        <v>61</v>
      </c>
      <c r="L27" s="36" t="s">
        <v>61</v>
      </c>
      <c r="M27" s="36" t="s">
        <v>61</v>
      </c>
      <c r="N27" s="4">
        <f t="shared" si="0"/>
        <v>692</v>
      </c>
    </row>
    <row r="28" spans="1:14" ht="13.5" customHeight="1">
      <c r="A28" s="11" t="s">
        <v>21</v>
      </c>
      <c r="B28" s="14">
        <v>70</v>
      </c>
      <c r="C28" s="14">
        <v>131</v>
      </c>
      <c r="D28" s="14" t="s">
        <v>61</v>
      </c>
      <c r="E28" s="14">
        <v>1</v>
      </c>
      <c r="F28" s="14">
        <v>76</v>
      </c>
      <c r="G28" s="14" t="s">
        <v>61</v>
      </c>
      <c r="H28" s="14">
        <v>94</v>
      </c>
      <c r="I28" s="5">
        <v>107</v>
      </c>
      <c r="J28" s="36" t="s">
        <v>61</v>
      </c>
      <c r="K28" s="36" t="s">
        <v>61</v>
      </c>
      <c r="L28" s="36">
        <v>1</v>
      </c>
      <c r="M28" s="36" t="s">
        <v>61</v>
      </c>
      <c r="N28" s="4">
        <f t="shared" si="0"/>
        <v>480</v>
      </c>
    </row>
    <row r="29" spans="1:14" ht="13.5" customHeight="1">
      <c r="A29" s="11" t="s">
        <v>22</v>
      </c>
      <c r="B29" s="14">
        <v>296</v>
      </c>
      <c r="C29" s="14">
        <v>69</v>
      </c>
      <c r="D29" s="14" t="s">
        <v>61</v>
      </c>
      <c r="E29" s="14" t="s">
        <v>59</v>
      </c>
      <c r="F29" s="14">
        <v>336</v>
      </c>
      <c r="G29" s="14" t="s">
        <v>61</v>
      </c>
      <c r="H29" s="14">
        <v>35</v>
      </c>
      <c r="I29" s="5">
        <v>17</v>
      </c>
      <c r="J29" s="36" t="s">
        <v>61</v>
      </c>
      <c r="K29" s="36" t="s">
        <v>61</v>
      </c>
      <c r="L29" s="36" t="s">
        <v>61</v>
      </c>
      <c r="M29" s="36" t="s">
        <v>61</v>
      </c>
      <c r="N29" s="4">
        <f t="shared" si="0"/>
        <v>753</v>
      </c>
    </row>
    <row r="30" spans="1:14" ht="13.5" customHeight="1">
      <c r="A30" s="11" t="s">
        <v>23</v>
      </c>
      <c r="B30" s="14">
        <v>32</v>
      </c>
      <c r="C30" s="14">
        <v>51</v>
      </c>
      <c r="D30" s="14" t="s">
        <v>61</v>
      </c>
      <c r="E30" s="14">
        <v>62</v>
      </c>
      <c r="F30" s="14">
        <v>100</v>
      </c>
      <c r="G30" s="14" t="s">
        <v>61</v>
      </c>
      <c r="H30" s="14">
        <v>36</v>
      </c>
      <c r="I30" s="5">
        <v>32</v>
      </c>
      <c r="J30" s="36" t="s">
        <v>61</v>
      </c>
      <c r="K30" s="36" t="s">
        <v>61</v>
      </c>
      <c r="L30" s="36" t="s">
        <v>61</v>
      </c>
      <c r="M30" s="36" t="s">
        <v>61</v>
      </c>
      <c r="N30" s="4">
        <f t="shared" si="0"/>
        <v>313</v>
      </c>
    </row>
    <row r="31" spans="1:14" ht="13.5" customHeight="1">
      <c r="A31" s="11" t="s">
        <v>24</v>
      </c>
      <c r="B31" s="14">
        <v>25</v>
      </c>
      <c r="C31" s="14">
        <v>42</v>
      </c>
      <c r="D31" s="14" t="s">
        <v>61</v>
      </c>
      <c r="E31" s="14">
        <v>5</v>
      </c>
      <c r="F31" s="14">
        <v>124</v>
      </c>
      <c r="G31" s="14" t="s">
        <v>61</v>
      </c>
      <c r="H31" s="14">
        <v>230</v>
      </c>
      <c r="I31" s="5">
        <v>76</v>
      </c>
      <c r="J31" s="36" t="s">
        <v>61</v>
      </c>
      <c r="K31" s="36" t="s">
        <v>61</v>
      </c>
      <c r="L31" s="36" t="s">
        <v>61</v>
      </c>
      <c r="M31" s="36" t="s">
        <v>61</v>
      </c>
      <c r="N31" s="4">
        <f t="shared" si="0"/>
        <v>502</v>
      </c>
    </row>
    <row r="32" spans="1:14" ht="13.5" customHeight="1">
      <c r="A32" s="11" t="s">
        <v>25</v>
      </c>
      <c r="B32" s="14" t="s">
        <v>59</v>
      </c>
      <c r="C32" s="14" t="s">
        <v>59</v>
      </c>
      <c r="D32" s="14" t="s">
        <v>61</v>
      </c>
      <c r="E32" s="14" t="s">
        <v>59</v>
      </c>
      <c r="F32" s="14" t="s">
        <v>59</v>
      </c>
      <c r="G32" s="14" t="s">
        <v>61</v>
      </c>
      <c r="H32" s="14" t="s">
        <v>59</v>
      </c>
      <c r="I32" s="5" t="s">
        <v>59</v>
      </c>
      <c r="J32" s="36" t="s">
        <v>61</v>
      </c>
      <c r="K32" s="36" t="s">
        <v>61</v>
      </c>
      <c r="L32" s="36" t="s">
        <v>61</v>
      </c>
      <c r="M32" s="36" t="s">
        <v>61</v>
      </c>
      <c r="N32" s="4">
        <f t="shared" si="0"/>
        <v>0</v>
      </c>
    </row>
    <row r="33" spans="1:14" ht="13.5" customHeight="1">
      <c r="A33" s="11" t="s">
        <v>26</v>
      </c>
      <c r="B33" s="14">
        <v>119</v>
      </c>
      <c r="C33" s="14">
        <v>113</v>
      </c>
      <c r="D33" s="14">
        <v>3</v>
      </c>
      <c r="E33" s="14">
        <v>13</v>
      </c>
      <c r="F33" s="14">
        <v>2</v>
      </c>
      <c r="G33" s="14" t="s">
        <v>61</v>
      </c>
      <c r="H33" s="14" t="s">
        <v>69</v>
      </c>
      <c r="I33" s="5" t="s">
        <v>69</v>
      </c>
      <c r="J33" s="36" t="s">
        <v>61</v>
      </c>
      <c r="K33" s="36" t="s">
        <v>61</v>
      </c>
      <c r="L33" s="36" t="s">
        <v>61</v>
      </c>
      <c r="M33" s="36" t="s">
        <v>61</v>
      </c>
      <c r="N33" s="4">
        <f t="shared" si="0"/>
        <v>250</v>
      </c>
    </row>
    <row r="34" spans="1:14" ht="13.5" customHeight="1">
      <c r="A34" s="11" t="s">
        <v>27</v>
      </c>
      <c r="B34" s="14" t="s">
        <v>69</v>
      </c>
      <c r="C34" s="14" t="s">
        <v>69</v>
      </c>
      <c r="D34" s="14" t="s">
        <v>61</v>
      </c>
      <c r="E34" s="14" t="s">
        <v>69</v>
      </c>
      <c r="F34" s="14" t="s">
        <v>69</v>
      </c>
      <c r="G34" s="14" t="s">
        <v>61</v>
      </c>
      <c r="H34" s="14" t="s">
        <v>69</v>
      </c>
      <c r="I34" s="5" t="s">
        <v>69</v>
      </c>
      <c r="J34" s="36" t="s">
        <v>61</v>
      </c>
      <c r="K34" s="36" t="s">
        <v>61</v>
      </c>
      <c r="L34" s="36" t="s">
        <v>61</v>
      </c>
      <c r="M34" s="36" t="s">
        <v>61</v>
      </c>
      <c r="N34" s="4">
        <f t="shared" si="0"/>
        <v>0</v>
      </c>
    </row>
    <row r="35" spans="1:14" ht="13.5" customHeight="1">
      <c r="A35" s="25" t="s">
        <v>34</v>
      </c>
      <c r="B35" s="26">
        <f aca="true" t="shared" si="2" ref="B35:M35">SUM(B17:B34)</f>
        <v>996</v>
      </c>
      <c r="C35" s="26">
        <f t="shared" si="2"/>
        <v>1125</v>
      </c>
      <c r="D35" s="26">
        <f t="shared" si="2"/>
        <v>4</v>
      </c>
      <c r="E35" s="26">
        <f t="shared" si="2"/>
        <v>461</v>
      </c>
      <c r="F35" s="26">
        <f t="shared" si="2"/>
        <v>1144</v>
      </c>
      <c r="G35" s="26">
        <f t="shared" si="2"/>
        <v>0</v>
      </c>
      <c r="H35" s="26">
        <f t="shared" si="2"/>
        <v>1425</v>
      </c>
      <c r="I35" s="26">
        <f t="shared" si="2"/>
        <v>1198</v>
      </c>
      <c r="J35" s="38">
        <f t="shared" si="2"/>
        <v>0</v>
      </c>
      <c r="K35" s="38">
        <f t="shared" si="2"/>
        <v>1</v>
      </c>
      <c r="L35" s="38">
        <f t="shared" si="2"/>
        <v>1</v>
      </c>
      <c r="M35" s="38">
        <f t="shared" si="2"/>
        <v>0</v>
      </c>
      <c r="N35" s="27">
        <f t="shared" si="0"/>
        <v>6355</v>
      </c>
    </row>
    <row r="36" spans="1:14" ht="18" customHeight="1">
      <c r="A36" s="8" t="s">
        <v>28</v>
      </c>
      <c r="B36" s="16">
        <f aca="true" t="shared" si="3" ref="B36:M36">SUM(B35,B16)</f>
        <v>6160</v>
      </c>
      <c r="C36" s="16">
        <f t="shared" si="3"/>
        <v>6710</v>
      </c>
      <c r="D36" s="16">
        <f t="shared" si="3"/>
        <v>8</v>
      </c>
      <c r="E36" s="16">
        <f t="shared" si="3"/>
        <v>2798</v>
      </c>
      <c r="F36" s="16">
        <f t="shared" si="3"/>
        <v>1633</v>
      </c>
      <c r="G36" s="16">
        <f t="shared" si="3"/>
        <v>0</v>
      </c>
      <c r="H36" s="16">
        <f t="shared" si="3"/>
        <v>4263</v>
      </c>
      <c r="I36" s="6">
        <f t="shared" si="3"/>
        <v>3738</v>
      </c>
      <c r="J36" s="39">
        <f t="shared" si="3"/>
        <v>0</v>
      </c>
      <c r="K36" s="39">
        <f t="shared" si="3"/>
        <v>4</v>
      </c>
      <c r="L36" s="39">
        <f t="shared" si="3"/>
        <v>68</v>
      </c>
      <c r="M36" s="39">
        <f t="shared" si="3"/>
        <v>0</v>
      </c>
      <c r="N36" s="19">
        <f t="shared" si="0"/>
        <v>25382</v>
      </c>
    </row>
    <row r="37" spans="1:14" ht="18" customHeight="1">
      <c r="A37" s="12" t="s">
        <v>0</v>
      </c>
      <c r="B37" s="15">
        <v>15428</v>
      </c>
      <c r="C37" s="15">
        <v>17995</v>
      </c>
      <c r="D37" s="15">
        <v>15</v>
      </c>
      <c r="E37" s="15">
        <v>14471</v>
      </c>
      <c r="F37" s="15">
        <v>16445</v>
      </c>
      <c r="G37" s="15">
        <v>40</v>
      </c>
      <c r="H37" s="15">
        <v>8334</v>
      </c>
      <c r="I37" s="17">
        <v>9403</v>
      </c>
      <c r="J37" s="5">
        <v>10</v>
      </c>
      <c r="K37" s="40">
        <v>67</v>
      </c>
      <c r="L37" s="40">
        <v>899</v>
      </c>
      <c r="M37" s="5">
        <v>8</v>
      </c>
      <c r="N37" s="4">
        <f t="shared" si="0"/>
        <v>83115</v>
      </c>
    </row>
    <row r="38" spans="1:14" ht="18" customHeight="1">
      <c r="A38" s="13" t="s">
        <v>38</v>
      </c>
      <c r="B38" s="7">
        <f aca="true" t="shared" si="4" ref="B38:N38">B36/B37</f>
        <v>0.3992740471869328</v>
      </c>
      <c r="C38" s="7">
        <f t="shared" si="4"/>
        <v>0.3728813559322034</v>
      </c>
      <c r="D38" s="7">
        <f t="shared" si="4"/>
        <v>0.5333333333333333</v>
      </c>
      <c r="E38" s="7">
        <f t="shared" si="4"/>
        <v>0.1933522216847488</v>
      </c>
      <c r="F38" s="7">
        <f t="shared" si="4"/>
        <v>0.0993006993006993</v>
      </c>
      <c r="G38" s="7">
        <f t="shared" si="4"/>
        <v>0</v>
      </c>
      <c r="H38" s="7">
        <f t="shared" si="4"/>
        <v>0.5115190784737221</v>
      </c>
      <c r="I38" s="7">
        <f t="shared" si="4"/>
        <v>0.3975327023290439</v>
      </c>
      <c r="J38" s="7">
        <f t="shared" si="4"/>
        <v>0</v>
      </c>
      <c r="K38" s="41">
        <f t="shared" si="4"/>
        <v>0.05970149253731343</v>
      </c>
      <c r="L38" s="41">
        <f t="shared" si="4"/>
        <v>0.07563959955506118</v>
      </c>
      <c r="M38" s="7">
        <f t="shared" si="4"/>
        <v>0</v>
      </c>
      <c r="N38" s="20">
        <f t="shared" si="4"/>
        <v>0.3053841063586597</v>
      </c>
    </row>
    <row r="39" ht="13.5">
      <c r="J39" s="31"/>
    </row>
    <row r="40" ht="13.5">
      <c r="A40" s="1" t="s">
        <v>76</v>
      </c>
    </row>
  </sheetData>
  <sheetProtection/>
  <mergeCells count="6">
    <mergeCell ref="A3:A4"/>
    <mergeCell ref="B3:D3"/>
    <mergeCell ref="E3:G3"/>
    <mergeCell ref="H3:J3"/>
    <mergeCell ref="K3:M3"/>
    <mergeCell ref="N3:N4"/>
  </mergeCells>
  <printOptions/>
  <pageMargins left="0.7874015748031497" right="0.7874015748031497" top="0.3937007874015748" bottom="0" header="0.5118110236220472" footer="0.5118110236220472"/>
  <pageSetup horizontalDpi="300" verticalDpi="300" orientation="landscape" paperSize="9" scale="10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N40"/>
  <sheetViews>
    <sheetView zoomScale="110" zoomScaleNormal="110" zoomScalePageLayoutView="0" workbookViewId="0" topLeftCell="A1">
      <pane xSplit="1" ySplit="4" topLeftCell="B14" activePane="bottomRight" state="frozen"/>
      <selection pane="topLeft" activeCell="D47" sqref="D47"/>
      <selection pane="topRight" activeCell="D47" sqref="D47"/>
      <selection pane="bottomLeft" activeCell="D47" sqref="D47"/>
      <selection pane="bottomRight" activeCell="D47" sqref="D47"/>
    </sheetView>
  </sheetViews>
  <sheetFormatPr defaultColWidth="9.00390625" defaultRowHeight="13.5"/>
  <cols>
    <col min="1" max="1" width="10.625" style="1" customWidth="1"/>
    <col min="2" max="13" width="8.625" style="1" customWidth="1"/>
    <col min="14" max="14" width="9.625" style="1" customWidth="1"/>
    <col min="15" max="16384" width="9.00390625" style="1" customWidth="1"/>
  </cols>
  <sheetData>
    <row r="1" spans="1:5" ht="15" customHeight="1">
      <c r="A1" s="3" t="s">
        <v>1</v>
      </c>
      <c r="C1" s="2" t="s">
        <v>57</v>
      </c>
      <c r="D1" s="3" t="s">
        <v>52</v>
      </c>
      <c r="E1" s="1" t="s">
        <v>75</v>
      </c>
    </row>
    <row r="2" ht="12.75" customHeight="1"/>
    <row r="3" spans="1:14" ht="18" customHeight="1">
      <c r="A3" s="44" t="s">
        <v>40</v>
      </c>
      <c r="B3" s="46" t="s">
        <v>43</v>
      </c>
      <c r="C3" s="47"/>
      <c r="D3" s="48"/>
      <c r="E3" s="46" t="s">
        <v>44</v>
      </c>
      <c r="F3" s="47"/>
      <c r="G3" s="48"/>
      <c r="H3" s="49" t="s">
        <v>41</v>
      </c>
      <c r="I3" s="50"/>
      <c r="J3" s="50"/>
      <c r="K3" s="46" t="s">
        <v>42</v>
      </c>
      <c r="L3" s="47"/>
      <c r="M3" s="47"/>
      <c r="N3" s="51" t="s">
        <v>28</v>
      </c>
    </row>
    <row r="4" spans="1:14" ht="18" customHeight="1">
      <c r="A4" s="45"/>
      <c r="B4" s="18" t="s">
        <v>45</v>
      </c>
      <c r="C4" s="18" t="s">
        <v>46</v>
      </c>
      <c r="D4" s="18" t="s">
        <v>47</v>
      </c>
      <c r="E4" s="18" t="s">
        <v>45</v>
      </c>
      <c r="F4" s="18" t="s">
        <v>46</v>
      </c>
      <c r="G4" s="18" t="s">
        <v>47</v>
      </c>
      <c r="H4" s="18" t="s">
        <v>45</v>
      </c>
      <c r="I4" s="18" t="s">
        <v>46</v>
      </c>
      <c r="J4" s="18" t="s">
        <v>68</v>
      </c>
      <c r="K4" s="18" t="s">
        <v>45</v>
      </c>
      <c r="L4" s="18" t="s">
        <v>46</v>
      </c>
      <c r="M4" s="18" t="s">
        <v>47</v>
      </c>
      <c r="N4" s="52"/>
    </row>
    <row r="5" spans="1:13" ht="12.75" customHeight="1">
      <c r="A5" s="9" t="s">
        <v>3</v>
      </c>
      <c r="B5" s="10"/>
      <c r="C5" s="10"/>
      <c r="D5" s="10"/>
      <c r="E5" s="10"/>
      <c r="F5" s="10"/>
      <c r="G5" s="10"/>
      <c r="H5" s="10"/>
      <c r="I5" s="10"/>
      <c r="J5" s="35"/>
      <c r="K5" s="35"/>
      <c r="L5" s="35"/>
      <c r="M5" s="35"/>
    </row>
    <row r="6" spans="1:14" ht="13.5" customHeight="1">
      <c r="A6" s="11" t="s">
        <v>29</v>
      </c>
      <c r="B6" s="14">
        <v>348</v>
      </c>
      <c r="C6" s="14">
        <v>562</v>
      </c>
      <c r="D6" s="14">
        <v>1</v>
      </c>
      <c r="E6" s="14">
        <v>316</v>
      </c>
      <c r="F6" s="14">
        <v>2</v>
      </c>
      <c r="G6" s="14" t="s">
        <v>61</v>
      </c>
      <c r="H6" s="14">
        <v>105</v>
      </c>
      <c r="I6" s="5">
        <v>112</v>
      </c>
      <c r="J6" s="36" t="s">
        <v>70</v>
      </c>
      <c r="K6" s="36" t="s">
        <v>70</v>
      </c>
      <c r="L6" s="36" t="s">
        <v>70</v>
      </c>
      <c r="M6" s="36" t="s">
        <v>70</v>
      </c>
      <c r="N6" s="4">
        <f aca="true" t="shared" si="0" ref="N6:N11">SUM(B6:M6)</f>
        <v>1446</v>
      </c>
    </row>
    <row r="7" spans="1:14" ht="13.5" customHeight="1">
      <c r="A7" s="11" t="s">
        <v>4</v>
      </c>
      <c r="B7" s="14">
        <v>45</v>
      </c>
      <c r="C7" s="14">
        <v>41</v>
      </c>
      <c r="D7" s="14" t="s">
        <v>70</v>
      </c>
      <c r="E7" s="14">
        <v>567</v>
      </c>
      <c r="F7" s="14">
        <v>15</v>
      </c>
      <c r="G7" s="14" t="s">
        <v>61</v>
      </c>
      <c r="H7" s="14">
        <v>113</v>
      </c>
      <c r="I7" s="5">
        <v>100</v>
      </c>
      <c r="J7" s="36" t="s">
        <v>70</v>
      </c>
      <c r="K7" s="36" t="s">
        <v>70</v>
      </c>
      <c r="L7" s="36" t="s">
        <v>70</v>
      </c>
      <c r="M7" s="36" t="s">
        <v>70</v>
      </c>
      <c r="N7" s="4">
        <f t="shared" si="0"/>
        <v>881</v>
      </c>
    </row>
    <row r="8" spans="1:14" ht="13.5" customHeight="1">
      <c r="A8" s="11" t="s">
        <v>30</v>
      </c>
      <c r="B8" s="14">
        <v>2738</v>
      </c>
      <c r="C8" s="14">
        <v>3316</v>
      </c>
      <c r="D8" s="14">
        <v>4</v>
      </c>
      <c r="E8" s="14">
        <v>1269</v>
      </c>
      <c r="F8" s="14">
        <v>146</v>
      </c>
      <c r="G8" s="14" t="s">
        <v>61</v>
      </c>
      <c r="H8" s="14">
        <v>1495</v>
      </c>
      <c r="I8" s="5">
        <v>1372</v>
      </c>
      <c r="J8" s="36" t="s">
        <v>70</v>
      </c>
      <c r="K8" s="36" t="s">
        <v>70</v>
      </c>
      <c r="L8" s="36" t="s">
        <v>70</v>
      </c>
      <c r="M8" s="36" t="s">
        <v>70</v>
      </c>
      <c r="N8" s="4">
        <f t="shared" si="0"/>
        <v>10340</v>
      </c>
    </row>
    <row r="9" spans="1:14" ht="13.5" customHeight="1">
      <c r="A9" s="11" t="s">
        <v>31</v>
      </c>
      <c r="B9" s="14">
        <v>124</v>
      </c>
      <c r="C9" s="14">
        <v>323</v>
      </c>
      <c r="D9" s="14" t="s">
        <v>61</v>
      </c>
      <c r="E9" s="14">
        <v>12</v>
      </c>
      <c r="F9" s="14">
        <v>28</v>
      </c>
      <c r="G9" s="14">
        <v>1</v>
      </c>
      <c r="H9" s="14">
        <v>270</v>
      </c>
      <c r="I9" s="5">
        <v>161</v>
      </c>
      <c r="J9" s="36" t="s">
        <v>70</v>
      </c>
      <c r="K9" s="36">
        <v>1</v>
      </c>
      <c r="L9" s="36" t="s">
        <v>70</v>
      </c>
      <c r="M9" s="36" t="s">
        <v>70</v>
      </c>
      <c r="N9" s="4">
        <f t="shared" si="0"/>
        <v>920</v>
      </c>
    </row>
    <row r="10" spans="1:14" ht="13.5" customHeight="1">
      <c r="A10" s="11" t="s">
        <v>5</v>
      </c>
      <c r="B10" s="14">
        <v>200</v>
      </c>
      <c r="C10" s="14">
        <v>197</v>
      </c>
      <c r="D10" s="14" t="s">
        <v>61</v>
      </c>
      <c r="E10" s="14" t="s">
        <v>59</v>
      </c>
      <c r="F10" s="14">
        <v>91</v>
      </c>
      <c r="G10" s="14" t="s">
        <v>61</v>
      </c>
      <c r="H10" s="14">
        <v>172</v>
      </c>
      <c r="I10" s="5">
        <v>157</v>
      </c>
      <c r="J10" s="36" t="s">
        <v>70</v>
      </c>
      <c r="K10" s="36" t="s">
        <v>70</v>
      </c>
      <c r="L10" s="36" t="s">
        <v>70</v>
      </c>
      <c r="M10" s="36" t="s">
        <v>70</v>
      </c>
      <c r="N10" s="4">
        <f t="shared" si="0"/>
        <v>817</v>
      </c>
    </row>
    <row r="11" spans="1:14" ht="13.5" customHeight="1">
      <c r="A11" s="11" t="s">
        <v>32</v>
      </c>
      <c r="B11" s="14">
        <v>267</v>
      </c>
      <c r="C11" s="14">
        <v>315</v>
      </c>
      <c r="D11" s="14" t="s">
        <v>61</v>
      </c>
      <c r="E11" s="14">
        <v>3</v>
      </c>
      <c r="F11" s="14" t="s">
        <v>59</v>
      </c>
      <c r="G11" s="14" t="s">
        <v>61</v>
      </c>
      <c r="H11" s="14">
        <v>66</v>
      </c>
      <c r="I11" s="5">
        <v>90</v>
      </c>
      <c r="J11" s="36" t="s">
        <v>70</v>
      </c>
      <c r="K11" s="36" t="s">
        <v>70</v>
      </c>
      <c r="L11" s="36" t="s">
        <v>70</v>
      </c>
      <c r="M11" s="36" t="s">
        <v>70</v>
      </c>
      <c r="N11" s="4">
        <f t="shared" si="0"/>
        <v>741</v>
      </c>
    </row>
    <row r="12" spans="1:14" ht="13.5" customHeight="1">
      <c r="A12" s="11" t="s">
        <v>6</v>
      </c>
      <c r="B12" s="14">
        <v>305</v>
      </c>
      <c r="C12" s="14">
        <v>499</v>
      </c>
      <c r="D12" s="14" t="s">
        <v>61</v>
      </c>
      <c r="E12" s="14">
        <v>18</v>
      </c>
      <c r="F12" s="14">
        <v>35</v>
      </c>
      <c r="G12" s="14" t="s">
        <v>61</v>
      </c>
      <c r="H12" s="14">
        <v>414</v>
      </c>
      <c r="I12" s="5">
        <v>501</v>
      </c>
      <c r="J12" s="36" t="s">
        <v>70</v>
      </c>
      <c r="K12" s="36">
        <v>1</v>
      </c>
      <c r="L12" s="36">
        <v>1</v>
      </c>
      <c r="M12" s="36" t="s">
        <v>70</v>
      </c>
      <c r="N12" s="4">
        <f aca="true" t="shared" si="1" ref="N12:N19">SUM(B12:M12)</f>
        <v>1774</v>
      </c>
    </row>
    <row r="13" spans="1:14" ht="13.5" customHeight="1">
      <c r="A13" s="11" t="s">
        <v>7</v>
      </c>
      <c r="B13" s="14">
        <v>637</v>
      </c>
      <c r="C13" s="14">
        <v>272</v>
      </c>
      <c r="D13" s="14" t="s">
        <v>61</v>
      </c>
      <c r="E13" s="14" t="s">
        <v>59</v>
      </c>
      <c r="F13" s="14" t="s">
        <v>59</v>
      </c>
      <c r="G13" s="14" t="s">
        <v>61</v>
      </c>
      <c r="H13" s="14">
        <v>3</v>
      </c>
      <c r="I13" s="5" t="s">
        <v>59</v>
      </c>
      <c r="J13" s="36" t="s">
        <v>70</v>
      </c>
      <c r="K13" s="36" t="s">
        <v>70</v>
      </c>
      <c r="L13" s="36" t="s">
        <v>70</v>
      </c>
      <c r="M13" s="36" t="s">
        <v>70</v>
      </c>
      <c r="N13" s="4">
        <f t="shared" si="1"/>
        <v>912</v>
      </c>
    </row>
    <row r="14" spans="1:14" ht="13.5" customHeight="1">
      <c r="A14" s="11" t="s">
        <v>8</v>
      </c>
      <c r="B14" s="14">
        <v>72</v>
      </c>
      <c r="C14" s="14">
        <v>52</v>
      </c>
      <c r="D14" s="14">
        <v>1</v>
      </c>
      <c r="E14" s="14">
        <v>104</v>
      </c>
      <c r="F14" s="14">
        <v>140</v>
      </c>
      <c r="G14" s="14" t="s">
        <v>61</v>
      </c>
      <c r="H14" s="14">
        <v>133</v>
      </c>
      <c r="I14" s="5">
        <v>31</v>
      </c>
      <c r="J14" s="36" t="s">
        <v>70</v>
      </c>
      <c r="K14" s="36" t="s">
        <v>70</v>
      </c>
      <c r="L14" s="36" t="s">
        <v>70</v>
      </c>
      <c r="M14" s="36" t="s">
        <v>70</v>
      </c>
      <c r="N14" s="4">
        <f t="shared" si="1"/>
        <v>533</v>
      </c>
    </row>
    <row r="15" spans="1:14" ht="13.5" customHeight="1">
      <c r="A15" s="11" t="s">
        <v>9</v>
      </c>
      <c r="B15" s="14">
        <v>597</v>
      </c>
      <c r="C15" s="14">
        <v>356</v>
      </c>
      <c r="D15" s="14" t="s">
        <v>70</v>
      </c>
      <c r="E15" s="14">
        <v>215</v>
      </c>
      <c r="F15" s="14">
        <v>63</v>
      </c>
      <c r="G15" s="14" t="s">
        <v>61</v>
      </c>
      <c r="H15" s="14">
        <v>206</v>
      </c>
      <c r="I15" s="5">
        <v>257</v>
      </c>
      <c r="J15" s="36" t="s">
        <v>70</v>
      </c>
      <c r="K15" s="36" t="s">
        <v>70</v>
      </c>
      <c r="L15" s="36">
        <v>39</v>
      </c>
      <c r="M15" s="36" t="s">
        <v>70</v>
      </c>
      <c r="N15" s="4">
        <f t="shared" si="1"/>
        <v>1733</v>
      </c>
    </row>
    <row r="16" spans="1:14" ht="13.5" customHeight="1">
      <c r="A16" s="22" t="s">
        <v>33</v>
      </c>
      <c r="B16" s="23">
        <f aca="true" t="shared" si="2" ref="B16:M16">SUM(B6:B15)</f>
        <v>5333</v>
      </c>
      <c r="C16" s="23">
        <f t="shared" si="2"/>
        <v>5933</v>
      </c>
      <c r="D16" s="23">
        <f t="shared" si="2"/>
        <v>6</v>
      </c>
      <c r="E16" s="23">
        <f t="shared" si="2"/>
        <v>2504</v>
      </c>
      <c r="F16" s="23">
        <f t="shared" si="2"/>
        <v>520</v>
      </c>
      <c r="G16" s="23">
        <f t="shared" si="2"/>
        <v>1</v>
      </c>
      <c r="H16" s="23">
        <f t="shared" si="2"/>
        <v>2977</v>
      </c>
      <c r="I16" s="23">
        <f t="shared" si="2"/>
        <v>2781</v>
      </c>
      <c r="J16" s="37">
        <f t="shared" si="2"/>
        <v>0</v>
      </c>
      <c r="K16" s="37">
        <f t="shared" si="2"/>
        <v>2</v>
      </c>
      <c r="L16" s="37">
        <f t="shared" si="2"/>
        <v>40</v>
      </c>
      <c r="M16" s="37">
        <f t="shared" si="2"/>
        <v>0</v>
      </c>
      <c r="N16" s="24">
        <f t="shared" si="1"/>
        <v>20097</v>
      </c>
    </row>
    <row r="17" spans="1:14" ht="13.5" customHeight="1">
      <c r="A17" s="11" t="s">
        <v>10</v>
      </c>
      <c r="B17" s="14">
        <v>67</v>
      </c>
      <c r="C17" s="14">
        <v>208</v>
      </c>
      <c r="D17" s="14" t="s">
        <v>61</v>
      </c>
      <c r="E17" s="14">
        <v>181</v>
      </c>
      <c r="F17" s="14">
        <v>4</v>
      </c>
      <c r="G17" s="14" t="s">
        <v>61</v>
      </c>
      <c r="H17" s="14">
        <v>64</v>
      </c>
      <c r="I17" s="5">
        <v>77</v>
      </c>
      <c r="J17" s="36" t="s">
        <v>61</v>
      </c>
      <c r="K17" s="36" t="s">
        <v>61</v>
      </c>
      <c r="L17" s="36" t="s">
        <v>61</v>
      </c>
      <c r="M17" s="36" t="s">
        <v>61</v>
      </c>
      <c r="N17" s="4">
        <f t="shared" si="1"/>
        <v>601</v>
      </c>
    </row>
    <row r="18" spans="1:14" ht="13.5" customHeight="1">
      <c r="A18" s="11" t="s">
        <v>11</v>
      </c>
      <c r="B18" s="14">
        <v>7</v>
      </c>
      <c r="C18" s="14">
        <v>3</v>
      </c>
      <c r="D18" s="14" t="s">
        <v>61</v>
      </c>
      <c r="E18" s="14">
        <v>44</v>
      </c>
      <c r="F18" s="14">
        <v>66</v>
      </c>
      <c r="G18" s="14" t="s">
        <v>61</v>
      </c>
      <c r="H18" s="14">
        <v>36</v>
      </c>
      <c r="I18" s="5">
        <v>87</v>
      </c>
      <c r="J18" s="36" t="s">
        <v>61</v>
      </c>
      <c r="K18" s="36" t="s">
        <v>61</v>
      </c>
      <c r="L18" s="36" t="s">
        <v>61</v>
      </c>
      <c r="M18" s="36" t="s">
        <v>61</v>
      </c>
      <c r="N18" s="4">
        <f t="shared" si="1"/>
        <v>243</v>
      </c>
    </row>
    <row r="19" spans="1:14" ht="13.5" customHeight="1">
      <c r="A19" s="11" t="s">
        <v>12</v>
      </c>
      <c r="B19" s="14">
        <v>58</v>
      </c>
      <c r="C19" s="14">
        <v>221</v>
      </c>
      <c r="D19" s="14" t="s">
        <v>61</v>
      </c>
      <c r="E19" s="14">
        <v>35</v>
      </c>
      <c r="F19" s="14" t="s">
        <v>70</v>
      </c>
      <c r="G19" s="14" t="s">
        <v>61</v>
      </c>
      <c r="H19" s="14">
        <v>452</v>
      </c>
      <c r="I19" s="5">
        <v>471</v>
      </c>
      <c r="J19" s="36" t="s">
        <v>61</v>
      </c>
      <c r="K19" s="36" t="s">
        <v>61</v>
      </c>
      <c r="L19" s="36" t="s">
        <v>61</v>
      </c>
      <c r="M19" s="36" t="s">
        <v>61</v>
      </c>
      <c r="N19" s="4">
        <f t="shared" si="1"/>
        <v>1237</v>
      </c>
    </row>
    <row r="20" spans="1:14" ht="13.5" customHeight="1">
      <c r="A20" s="11" t="s">
        <v>13</v>
      </c>
      <c r="B20" s="14">
        <v>64</v>
      </c>
      <c r="C20" s="14">
        <v>81</v>
      </c>
      <c r="D20" s="14" t="s">
        <v>61</v>
      </c>
      <c r="E20" s="14">
        <v>46</v>
      </c>
      <c r="F20" s="14" t="s">
        <v>59</v>
      </c>
      <c r="G20" s="14" t="s">
        <v>61</v>
      </c>
      <c r="H20" s="14">
        <v>63</v>
      </c>
      <c r="I20" s="5">
        <v>85</v>
      </c>
      <c r="J20" s="36">
        <v>1</v>
      </c>
      <c r="K20" s="36" t="s">
        <v>61</v>
      </c>
      <c r="L20" s="36" t="s">
        <v>61</v>
      </c>
      <c r="M20" s="36" t="s">
        <v>61</v>
      </c>
      <c r="N20" s="4">
        <f aca="true" t="shared" si="3" ref="N20:N37">SUM(B20:M20)</f>
        <v>340</v>
      </c>
    </row>
    <row r="21" spans="1:14" ht="13.5" customHeight="1">
      <c r="A21" s="11" t="s">
        <v>14</v>
      </c>
      <c r="B21" s="14">
        <v>36</v>
      </c>
      <c r="C21" s="14">
        <v>40</v>
      </c>
      <c r="D21" s="14" t="s">
        <v>61</v>
      </c>
      <c r="E21" s="14">
        <v>140</v>
      </c>
      <c r="F21" s="14">
        <v>11</v>
      </c>
      <c r="G21" s="14" t="s">
        <v>61</v>
      </c>
      <c r="H21" s="14">
        <v>96</v>
      </c>
      <c r="I21" s="5">
        <v>6</v>
      </c>
      <c r="J21" s="36" t="s">
        <v>61</v>
      </c>
      <c r="K21" s="36" t="s">
        <v>61</v>
      </c>
      <c r="L21" s="36" t="s">
        <v>61</v>
      </c>
      <c r="M21" s="36" t="s">
        <v>61</v>
      </c>
      <c r="N21" s="4">
        <f t="shared" si="3"/>
        <v>329</v>
      </c>
    </row>
    <row r="22" spans="1:14" ht="13.5" customHeight="1">
      <c r="A22" s="11" t="s">
        <v>15</v>
      </c>
      <c r="B22" s="14">
        <v>87</v>
      </c>
      <c r="C22" s="14">
        <v>157</v>
      </c>
      <c r="D22" s="14" t="s">
        <v>61</v>
      </c>
      <c r="E22" s="14" t="s">
        <v>59</v>
      </c>
      <c r="F22" s="14" t="s">
        <v>59</v>
      </c>
      <c r="G22" s="14" t="s">
        <v>61</v>
      </c>
      <c r="H22" s="14" t="s">
        <v>59</v>
      </c>
      <c r="I22" s="5">
        <v>1</v>
      </c>
      <c r="J22" s="36" t="s">
        <v>61</v>
      </c>
      <c r="K22" s="36" t="s">
        <v>61</v>
      </c>
      <c r="L22" s="36" t="s">
        <v>61</v>
      </c>
      <c r="M22" s="36" t="s">
        <v>61</v>
      </c>
      <c r="N22" s="4">
        <f t="shared" si="3"/>
        <v>245</v>
      </c>
    </row>
    <row r="23" spans="1:14" ht="13.5" customHeight="1">
      <c r="A23" s="11" t="s">
        <v>16</v>
      </c>
      <c r="B23" s="14">
        <v>27</v>
      </c>
      <c r="C23" s="14" t="s">
        <v>59</v>
      </c>
      <c r="D23" s="14" t="s">
        <v>61</v>
      </c>
      <c r="E23" s="14">
        <v>43</v>
      </c>
      <c r="F23" s="14">
        <v>13</v>
      </c>
      <c r="G23" s="14" t="s">
        <v>61</v>
      </c>
      <c r="H23" s="14">
        <v>78</v>
      </c>
      <c r="I23" s="5">
        <v>108</v>
      </c>
      <c r="J23" s="36" t="s">
        <v>61</v>
      </c>
      <c r="K23" s="36" t="s">
        <v>61</v>
      </c>
      <c r="L23" s="36" t="s">
        <v>61</v>
      </c>
      <c r="M23" s="36" t="s">
        <v>61</v>
      </c>
      <c r="N23" s="4">
        <f t="shared" si="3"/>
        <v>269</v>
      </c>
    </row>
    <row r="24" spans="1:14" ht="13.5" customHeight="1">
      <c r="A24" s="11" t="s">
        <v>17</v>
      </c>
      <c r="B24" s="14">
        <v>20</v>
      </c>
      <c r="C24" s="14">
        <v>53</v>
      </c>
      <c r="D24" s="14" t="s">
        <v>61</v>
      </c>
      <c r="E24" s="14">
        <v>35</v>
      </c>
      <c r="F24" s="14">
        <v>81</v>
      </c>
      <c r="G24" s="14" t="s">
        <v>61</v>
      </c>
      <c r="H24" s="14">
        <v>189</v>
      </c>
      <c r="I24" s="5">
        <v>147</v>
      </c>
      <c r="J24" s="36" t="s">
        <v>61</v>
      </c>
      <c r="K24" s="36" t="s">
        <v>61</v>
      </c>
      <c r="L24" s="36" t="s">
        <v>61</v>
      </c>
      <c r="M24" s="36" t="s">
        <v>61</v>
      </c>
      <c r="N24" s="4">
        <f t="shared" si="3"/>
        <v>525</v>
      </c>
    </row>
    <row r="25" spans="1:14" ht="13.5" customHeight="1">
      <c r="A25" s="11" t="s">
        <v>18</v>
      </c>
      <c r="B25" s="14">
        <v>25</v>
      </c>
      <c r="C25" s="14">
        <v>19</v>
      </c>
      <c r="D25" s="14" t="s">
        <v>61</v>
      </c>
      <c r="E25" s="14">
        <v>2</v>
      </c>
      <c r="F25" s="14">
        <v>13</v>
      </c>
      <c r="G25" s="14" t="s">
        <v>61</v>
      </c>
      <c r="H25" s="14">
        <v>15</v>
      </c>
      <c r="I25" s="5">
        <v>5</v>
      </c>
      <c r="J25" s="36" t="s">
        <v>61</v>
      </c>
      <c r="K25" s="36" t="s">
        <v>61</v>
      </c>
      <c r="L25" s="36" t="s">
        <v>61</v>
      </c>
      <c r="M25" s="36" t="s">
        <v>61</v>
      </c>
      <c r="N25" s="4">
        <f t="shared" si="3"/>
        <v>79</v>
      </c>
    </row>
    <row r="26" spans="1:14" ht="13.5" customHeight="1">
      <c r="A26" s="11" t="s">
        <v>19</v>
      </c>
      <c r="B26" s="14" t="s">
        <v>59</v>
      </c>
      <c r="C26" s="14" t="s">
        <v>59</v>
      </c>
      <c r="D26" s="14" t="s">
        <v>61</v>
      </c>
      <c r="E26" s="14" t="s">
        <v>59</v>
      </c>
      <c r="F26" s="14" t="s">
        <v>59</v>
      </c>
      <c r="G26" s="14" t="s">
        <v>61</v>
      </c>
      <c r="H26" s="14" t="s">
        <v>59</v>
      </c>
      <c r="I26" s="5" t="s">
        <v>59</v>
      </c>
      <c r="J26" s="36" t="s">
        <v>61</v>
      </c>
      <c r="K26" s="36" t="s">
        <v>61</v>
      </c>
      <c r="L26" s="36" t="s">
        <v>61</v>
      </c>
      <c r="M26" s="36" t="s">
        <v>61</v>
      </c>
      <c r="N26" s="4">
        <f t="shared" si="3"/>
        <v>0</v>
      </c>
    </row>
    <row r="27" spans="1:14" ht="13.5" customHeight="1">
      <c r="A27" s="11" t="s">
        <v>20</v>
      </c>
      <c r="B27" s="14">
        <v>168</v>
      </c>
      <c r="C27" s="14">
        <v>35</v>
      </c>
      <c r="D27" s="14" t="s">
        <v>61</v>
      </c>
      <c r="E27" s="14">
        <v>17</v>
      </c>
      <c r="F27" s="14">
        <v>335</v>
      </c>
      <c r="G27" s="14" t="s">
        <v>61</v>
      </c>
      <c r="H27" s="14">
        <v>95</v>
      </c>
      <c r="I27" s="5">
        <v>69</v>
      </c>
      <c r="J27" s="36" t="s">
        <v>61</v>
      </c>
      <c r="K27" s="36" t="s">
        <v>61</v>
      </c>
      <c r="L27" s="36" t="s">
        <v>61</v>
      </c>
      <c r="M27" s="36" t="s">
        <v>61</v>
      </c>
      <c r="N27" s="4">
        <f t="shared" si="3"/>
        <v>719</v>
      </c>
    </row>
    <row r="28" spans="1:14" ht="13.5" customHeight="1">
      <c r="A28" s="11" t="s">
        <v>21</v>
      </c>
      <c r="B28" s="14">
        <v>162</v>
      </c>
      <c r="C28" s="14">
        <v>156</v>
      </c>
      <c r="D28" s="14" t="s">
        <v>61</v>
      </c>
      <c r="E28" s="14">
        <v>6</v>
      </c>
      <c r="F28" s="14">
        <v>77</v>
      </c>
      <c r="G28" s="14" t="s">
        <v>61</v>
      </c>
      <c r="H28" s="14">
        <v>92</v>
      </c>
      <c r="I28" s="5">
        <v>104</v>
      </c>
      <c r="J28" s="36" t="s">
        <v>61</v>
      </c>
      <c r="K28" s="36" t="s">
        <v>61</v>
      </c>
      <c r="L28" s="36" t="s">
        <v>61</v>
      </c>
      <c r="M28" s="36" t="s">
        <v>61</v>
      </c>
      <c r="N28" s="4">
        <f t="shared" si="3"/>
        <v>597</v>
      </c>
    </row>
    <row r="29" spans="1:14" ht="13.5" customHeight="1">
      <c r="A29" s="11" t="s">
        <v>22</v>
      </c>
      <c r="B29" s="14">
        <v>339</v>
      </c>
      <c r="C29" s="14">
        <v>106</v>
      </c>
      <c r="D29" s="14" t="s">
        <v>61</v>
      </c>
      <c r="E29" s="14">
        <v>11</v>
      </c>
      <c r="F29" s="14">
        <v>399</v>
      </c>
      <c r="G29" s="14" t="s">
        <v>61</v>
      </c>
      <c r="H29" s="14">
        <v>67</v>
      </c>
      <c r="I29" s="5">
        <v>37</v>
      </c>
      <c r="J29" s="36" t="s">
        <v>61</v>
      </c>
      <c r="K29" s="36" t="s">
        <v>61</v>
      </c>
      <c r="L29" s="36" t="s">
        <v>61</v>
      </c>
      <c r="M29" s="36" t="s">
        <v>61</v>
      </c>
      <c r="N29" s="4">
        <f t="shared" si="3"/>
        <v>959</v>
      </c>
    </row>
    <row r="30" spans="1:14" ht="13.5" customHeight="1">
      <c r="A30" s="11" t="s">
        <v>23</v>
      </c>
      <c r="B30" s="14">
        <v>30</v>
      </c>
      <c r="C30" s="14">
        <v>54</v>
      </c>
      <c r="D30" s="14" t="s">
        <v>61</v>
      </c>
      <c r="E30" s="14">
        <v>84</v>
      </c>
      <c r="F30" s="14">
        <v>122</v>
      </c>
      <c r="G30" s="14">
        <v>1</v>
      </c>
      <c r="H30" s="14">
        <v>31</v>
      </c>
      <c r="I30" s="5">
        <v>36</v>
      </c>
      <c r="J30" s="36" t="s">
        <v>61</v>
      </c>
      <c r="K30" s="36" t="s">
        <v>61</v>
      </c>
      <c r="L30" s="36" t="s">
        <v>61</v>
      </c>
      <c r="M30" s="36" t="s">
        <v>61</v>
      </c>
      <c r="N30" s="4">
        <f t="shared" si="3"/>
        <v>358</v>
      </c>
    </row>
    <row r="31" spans="1:14" ht="13.5" customHeight="1">
      <c r="A31" s="11" t="s">
        <v>24</v>
      </c>
      <c r="B31" s="14">
        <v>27</v>
      </c>
      <c r="C31" s="14">
        <v>73</v>
      </c>
      <c r="D31" s="14" t="s">
        <v>61</v>
      </c>
      <c r="E31" s="14">
        <v>2</v>
      </c>
      <c r="F31" s="14">
        <v>142</v>
      </c>
      <c r="G31" s="14" t="s">
        <v>61</v>
      </c>
      <c r="H31" s="14">
        <v>229</v>
      </c>
      <c r="I31" s="5">
        <v>89</v>
      </c>
      <c r="J31" s="36" t="s">
        <v>61</v>
      </c>
      <c r="K31" s="36" t="s">
        <v>61</v>
      </c>
      <c r="L31" s="36" t="s">
        <v>61</v>
      </c>
      <c r="M31" s="36" t="s">
        <v>61</v>
      </c>
      <c r="N31" s="4">
        <f t="shared" si="3"/>
        <v>562</v>
      </c>
    </row>
    <row r="32" spans="1:14" ht="13.5" customHeight="1">
      <c r="A32" s="11" t="s">
        <v>25</v>
      </c>
      <c r="B32" s="14" t="s">
        <v>59</v>
      </c>
      <c r="C32" s="14" t="s">
        <v>59</v>
      </c>
      <c r="D32" s="14" t="s">
        <v>61</v>
      </c>
      <c r="E32" s="14" t="s">
        <v>59</v>
      </c>
      <c r="F32" s="14" t="s">
        <v>59</v>
      </c>
      <c r="G32" s="14" t="s">
        <v>61</v>
      </c>
      <c r="H32" s="14" t="s">
        <v>59</v>
      </c>
      <c r="I32" s="5" t="s">
        <v>59</v>
      </c>
      <c r="J32" s="36" t="s">
        <v>61</v>
      </c>
      <c r="K32" s="36" t="s">
        <v>61</v>
      </c>
      <c r="L32" s="36" t="s">
        <v>61</v>
      </c>
      <c r="M32" s="36" t="s">
        <v>61</v>
      </c>
      <c r="N32" s="4">
        <f t="shared" si="3"/>
        <v>0</v>
      </c>
    </row>
    <row r="33" spans="1:14" ht="13.5" customHeight="1">
      <c r="A33" s="11" t="s">
        <v>26</v>
      </c>
      <c r="B33" s="14">
        <v>94</v>
      </c>
      <c r="C33" s="14">
        <v>118</v>
      </c>
      <c r="D33" s="14" t="s">
        <v>61</v>
      </c>
      <c r="E33" s="14">
        <v>17</v>
      </c>
      <c r="F33" s="14">
        <v>2</v>
      </c>
      <c r="G33" s="14" t="s">
        <v>61</v>
      </c>
      <c r="H33" s="14" t="s">
        <v>70</v>
      </c>
      <c r="I33" s="5">
        <v>2</v>
      </c>
      <c r="J33" s="36" t="s">
        <v>61</v>
      </c>
      <c r="K33" s="36" t="s">
        <v>61</v>
      </c>
      <c r="L33" s="36" t="s">
        <v>61</v>
      </c>
      <c r="M33" s="36" t="s">
        <v>61</v>
      </c>
      <c r="N33" s="4">
        <f t="shared" si="3"/>
        <v>233</v>
      </c>
    </row>
    <row r="34" spans="1:14" ht="13.5" customHeight="1">
      <c r="A34" s="11" t="s">
        <v>27</v>
      </c>
      <c r="B34" s="14" t="s">
        <v>70</v>
      </c>
      <c r="C34" s="14" t="s">
        <v>70</v>
      </c>
      <c r="D34" s="14" t="s">
        <v>61</v>
      </c>
      <c r="E34" s="14" t="s">
        <v>70</v>
      </c>
      <c r="F34" s="14" t="s">
        <v>70</v>
      </c>
      <c r="G34" s="14" t="s">
        <v>61</v>
      </c>
      <c r="H34" s="14" t="s">
        <v>70</v>
      </c>
      <c r="I34" s="5" t="s">
        <v>70</v>
      </c>
      <c r="J34" s="36" t="s">
        <v>61</v>
      </c>
      <c r="K34" s="36" t="s">
        <v>61</v>
      </c>
      <c r="L34" s="36" t="s">
        <v>61</v>
      </c>
      <c r="M34" s="36" t="s">
        <v>61</v>
      </c>
      <c r="N34" s="4">
        <f t="shared" si="3"/>
        <v>0</v>
      </c>
    </row>
    <row r="35" spans="1:14" ht="13.5" customHeight="1">
      <c r="A35" s="25" t="s">
        <v>34</v>
      </c>
      <c r="B35" s="26">
        <f aca="true" t="shared" si="4" ref="B35:M35">SUM(B17:B34)</f>
        <v>1211</v>
      </c>
      <c r="C35" s="26">
        <f t="shared" si="4"/>
        <v>1324</v>
      </c>
      <c r="D35" s="26">
        <f t="shared" si="4"/>
        <v>0</v>
      </c>
      <c r="E35" s="26">
        <f t="shared" si="4"/>
        <v>663</v>
      </c>
      <c r="F35" s="26">
        <f t="shared" si="4"/>
        <v>1265</v>
      </c>
      <c r="G35" s="26">
        <f t="shared" si="4"/>
        <v>1</v>
      </c>
      <c r="H35" s="26">
        <f t="shared" si="4"/>
        <v>1507</v>
      </c>
      <c r="I35" s="26">
        <f t="shared" si="4"/>
        <v>1324</v>
      </c>
      <c r="J35" s="38">
        <f t="shared" si="4"/>
        <v>1</v>
      </c>
      <c r="K35" s="38">
        <f t="shared" si="4"/>
        <v>0</v>
      </c>
      <c r="L35" s="38">
        <f t="shared" si="4"/>
        <v>0</v>
      </c>
      <c r="M35" s="38">
        <f t="shared" si="4"/>
        <v>0</v>
      </c>
      <c r="N35" s="27">
        <f t="shared" si="3"/>
        <v>7296</v>
      </c>
    </row>
    <row r="36" spans="1:14" ht="18" customHeight="1">
      <c r="A36" s="8" t="s">
        <v>28</v>
      </c>
      <c r="B36" s="16">
        <f aca="true" t="shared" si="5" ref="B36:M36">SUM(B35,B16)</f>
        <v>6544</v>
      </c>
      <c r="C36" s="16">
        <f t="shared" si="5"/>
        <v>7257</v>
      </c>
      <c r="D36" s="16">
        <f t="shared" si="5"/>
        <v>6</v>
      </c>
      <c r="E36" s="16">
        <f t="shared" si="5"/>
        <v>3167</v>
      </c>
      <c r="F36" s="16">
        <f t="shared" si="5"/>
        <v>1785</v>
      </c>
      <c r="G36" s="16">
        <f t="shared" si="5"/>
        <v>2</v>
      </c>
      <c r="H36" s="16">
        <f t="shared" si="5"/>
        <v>4484</v>
      </c>
      <c r="I36" s="6">
        <f t="shared" si="5"/>
        <v>4105</v>
      </c>
      <c r="J36" s="39">
        <f t="shared" si="5"/>
        <v>1</v>
      </c>
      <c r="K36" s="39">
        <f t="shared" si="5"/>
        <v>2</v>
      </c>
      <c r="L36" s="39">
        <f t="shared" si="5"/>
        <v>40</v>
      </c>
      <c r="M36" s="39">
        <f t="shared" si="5"/>
        <v>0</v>
      </c>
      <c r="N36" s="19">
        <f t="shared" si="3"/>
        <v>27393</v>
      </c>
    </row>
    <row r="37" spans="1:14" ht="18" customHeight="1">
      <c r="A37" s="12" t="s">
        <v>0</v>
      </c>
      <c r="B37" s="15">
        <v>16096</v>
      </c>
      <c r="C37" s="15">
        <v>18833</v>
      </c>
      <c r="D37" s="15">
        <v>15</v>
      </c>
      <c r="E37" s="15">
        <v>15670</v>
      </c>
      <c r="F37" s="15">
        <v>16206</v>
      </c>
      <c r="G37" s="15">
        <v>25</v>
      </c>
      <c r="H37" s="15">
        <v>8563</v>
      </c>
      <c r="I37" s="17">
        <v>9744</v>
      </c>
      <c r="J37" s="40">
        <v>4</v>
      </c>
      <c r="K37" s="40">
        <v>97</v>
      </c>
      <c r="L37" s="40">
        <v>807</v>
      </c>
      <c r="M37" s="5">
        <v>5</v>
      </c>
      <c r="N37" s="4">
        <f t="shared" si="3"/>
        <v>86065</v>
      </c>
    </row>
    <row r="38" spans="1:14" ht="18" customHeight="1">
      <c r="A38" s="13" t="s">
        <v>38</v>
      </c>
      <c r="B38" s="7">
        <f aca="true" t="shared" si="6" ref="B38:J38">B36/B37</f>
        <v>0.40656063618290256</v>
      </c>
      <c r="C38" s="7">
        <f t="shared" si="6"/>
        <v>0.38533425370360536</v>
      </c>
      <c r="D38" s="7">
        <f t="shared" si="6"/>
        <v>0.4</v>
      </c>
      <c r="E38" s="7">
        <f t="shared" si="6"/>
        <v>0.2021059349074665</v>
      </c>
      <c r="F38" s="7">
        <f t="shared" si="6"/>
        <v>0.11014439096630878</v>
      </c>
      <c r="G38" s="7">
        <f t="shared" si="6"/>
        <v>0.08</v>
      </c>
      <c r="H38" s="7">
        <f t="shared" si="6"/>
        <v>0.5236482541165479</v>
      </c>
      <c r="I38" s="7">
        <f t="shared" si="6"/>
        <v>0.4212848932676519</v>
      </c>
      <c r="J38" s="41">
        <f t="shared" si="6"/>
        <v>0.25</v>
      </c>
      <c r="K38" s="41">
        <f>K36/K37</f>
        <v>0.020618556701030927</v>
      </c>
      <c r="L38" s="41">
        <f>L36/L37</f>
        <v>0.04956629491945477</v>
      </c>
      <c r="M38" s="7">
        <f>M36/M37</f>
        <v>0</v>
      </c>
      <c r="N38" s="20">
        <f>N36/N37</f>
        <v>0.31828269331319353</v>
      </c>
    </row>
    <row r="40" ht="13.5">
      <c r="A40" s="1" t="s">
        <v>76</v>
      </c>
    </row>
  </sheetData>
  <sheetProtection/>
  <mergeCells count="6">
    <mergeCell ref="A3:A4"/>
    <mergeCell ref="B3:D3"/>
    <mergeCell ref="E3:G3"/>
    <mergeCell ref="H3:J3"/>
    <mergeCell ref="K3:M3"/>
    <mergeCell ref="N3:N4"/>
  </mergeCells>
  <printOptions/>
  <pageMargins left="0.7874015748031497" right="0.7874015748031497" top="0.3937007874015748" bottom="0" header="0.5118110236220472" footer="0.5118110236220472"/>
  <pageSetup horizontalDpi="300" verticalDpi="300" orientation="landscape" paperSize="9" scale="10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JMMWA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JMMWA</dc:creator>
  <cp:keywords/>
  <dc:description/>
  <cp:lastModifiedBy>jnx240dma</cp:lastModifiedBy>
  <cp:lastPrinted>2018-10-15T04:23:02Z</cp:lastPrinted>
  <dcterms:created xsi:type="dcterms:W3CDTF">2000-08-18T04:36:55Z</dcterms:created>
  <dcterms:modified xsi:type="dcterms:W3CDTF">2018-10-15T05:00:59Z</dcterms:modified>
  <cp:category/>
  <cp:version/>
  <cp:contentType/>
  <cp:contentStatus/>
</cp:coreProperties>
</file>