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共有\畜種別流通統計\令和７年\"/>
    </mc:Choice>
  </mc:AlternateContent>
  <xr:revisionPtr revIDLastSave="0" documentId="13_ncr:1_{608285B5-4E59-4F38-9FC7-8DC79ED8B8B9}" xr6:coauthVersionLast="47" xr6:coauthVersionMax="47" xr10:uidLastSave="{00000000-0000-0000-0000-000000000000}"/>
  <bookViews>
    <workbookView xWindow="-120" yWindow="-120" windowWidth="19440" windowHeight="14880" tabRatio="663" activeTab="1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  <sheet name="令和7年計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3" l="1"/>
  <c r="L34" i="13"/>
  <c r="K34" i="13"/>
  <c r="J34" i="13"/>
  <c r="I34" i="13"/>
  <c r="H34" i="13"/>
  <c r="G34" i="13"/>
  <c r="F34" i="13"/>
  <c r="E34" i="13"/>
  <c r="D34" i="13"/>
  <c r="C34" i="13"/>
  <c r="B34" i="13"/>
  <c r="C32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G16" i="13"/>
  <c r="D16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M9" i="13"/>
  <c r="L9" i="13"/>
  <c r="K9" i="13"/>
  <c r="J9" i="13"/>
  <c r="I9" i="13"/>
  <c r="H9" i="13"/>
  <c r="G9" i="13"/>
  <c r="F9" i="13"/>
  <c r="E9" i="13"/>
  <c r="D9" i="13"/>
  <c r="C9" i="13"/>
  <c r="B9" i="13"/>
  <c r="M8" i="13"/>
  <c r="L8" i="13"/>
  <c r="K8" i="13"/>
  <c r="J8" i="13"/>
  <c r="I8" i="13"/>
  <c r="H8" i="13"/>
  <c r="G8" i="13"/>
  <c r="F8" i="13"/>
  <c r="E8" i="13"/>
  <c r="D8" i="13"/>
  <c r="C8" i="13"/>
  <c r="B8" i="13"/>
  <c r="M7" i="13"/>
  <c r="L7" i="13"/>
  <c r="K7" i="13"/>
  <c r="J7" i="13"/>
  <c r="I7" i="13"/>
  <c r="H7" i="13"/>
  <c r="G7" i="13"/>
  <c r="F7" i="13"/>
  <c r="E7" i="13"/>
  <c r="D7" i="13"/>
  <c r="C7" i="13"/>
  <c r="B7" i="13"/>
  <c r="M6" i="13"/>
  <c r="L6" i="13"/>
  <c r="K6" i="13"/>
  <c r="J6" i="13"/>
  <c r="I6" i="13"/>
  <c r="H6" i="13"/>
  <c r="G6" i="13"/>
  <c r="F6" i="13"/>
  <c r="E6" i="13"/>
  <c r="D6" i="13"/>
  <c r="C6" i="13"/>
  <c r="B6" i="13"/>
  <c r="K35" i="2"/>
  <c r="J35" i="2"/>
  <c r="N35" i="3"/>
  <c r="M35" i="3"/>
  <c r="L35" i="3"/>
  <c r="K35" i="3"/>
  <c r="J35" i="3"/>
  <c r="I35" i="3"/>
  <c r="H35" i="3"/>
  <c r="G35" i="3"/>
  <c r="F35" i="3"/>
  <c r="E35" i="3"/>
  <c r="D35" i="3"/>
  <c r="C35" i="3"/>
  <c r="N35" i="4"/>
  <c r="M35" i="4"/>
  <c r="L35" i="4"/>
  <c r="K35" i="4"/>
  <c r="J35" i="4"/>
  <c r="I35" i="4"/>
  <c r="H35" i="4"/>
  <c r="G35" i="4"/>
  <c r="F35" i="4"/>
  <c r="E35" i="4"/>
  <c r="D35" i="4"/>
  <c r="C35" i="4"/>
  <c r="N35" i="5"/>
  <c r="M35" i="5"/>
  <c r="L35" i="5"/>
  <c r="K35" i="5"/>
  <c r="J35" i="5"/>
  <c r="I35" i="5"/>
  <c r="H35" i="5"/>
  <c r="G35" i="5"/>
  <c r="F35" i="5"/>
  <c r="E35" i="5"/>
  <c r="D35" i="5"/>
  <c r="C35" i="5"/>
  <c r="N35" i="6"/>
  <c r="M35" i="6"/>
  <c r="L35" i="6"/>
  <c r="K35" i="6"/>
  <c r="J35" i="6"/>
  <c r="I35" i="6"/>
  <c r="H35" i="6"/>
  <c r="G35" i="6"/>
  <c r="F35" i="6"/>
  <c r="E35" i="6"/>
  <c r="D35" i="6"/>
  <c r="C35" i="6"/>
  <c r="N35" i="7"/>
  <c r="M35" i="7"/>
  <c r="L35" i="7"/>
  <c r="K35" i="7"/>
  <c r="J35" i="7"/>
  <c r="I35" i="7"/>
  <c r="H35" i="7"/>
  <c r="G35" i="7"/>
  <c r="F35" i="7"/>
  <c r="E35" i="7"/>
  <c r="D35" i="7"/>
  <c r="C35" i="7"/>
  <c r="N35" i="8"/>
  <c r="M35" i="8"/>
  <c r="L35" i="8"/>
  <c r="K35" i="8"/>
  <c r="J35" i="8"/>
  <c r="I35" i="8"/>
  <c r="H35" i="8"/>
  <c r="G35" i="8"/>
  <c r="F35" i="8"/>
  <c r="E35" i="8"/>
  <c r="D35" i="8"/>
  <c r="C35" i="8"/>
  <c r="N35" i="9"/>
  <c r="M35" i="9"/>
  <c r="L35" i="9"/>
  <c r="K35" i="9"/>
  <c r="J35" i="9"/>
  <c r="I35" i="9"/>
  <c r="H35" i="9"/>
  <c r="G35" i="9"/>
  <c r="F35" i="9"/>
  <c r="E35" i="9"/>
  <c r="D35" i="9"/>
  <c r="C35" i="9"/>
  <c r="N35" i="10"/>
  <c r="M35" i="10"/>
  <c r="L35" i="10"/>
  <c r="K35" i="10"/>
  <c r="J35" i="10"/>
  <c r="I35" i="10"/>
  <c r="H35" i="10"/>
  <c r="G35" i="10"/>
  <c r="F35" i="10"/>
  <c r="E35" i="10"/>
  <c r="D35" i="10"/>
  <c r="C35" i="10"/>
  <c r="N35" i="11"/>
  <c r="M35" i="11"/>
  <c r="L35" i="11"/>
  <c r="K35" i="11"/>
  <c r="J35" i="11"/>
  <c r="I35" i="11"/>
  <c r="H35" i="11"/>
  <c r="G35" i="11"/>
  <c r="F35" i="11"/>
  <c r="E35" i="11"/>
  <c r="D35" i="11"/>
  <c r="C35" i="11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3"/>
  <c r="B35" i="4"/>
  <c r="B35" i="5"/>
  <c r="B35" i="6"/>
  <c r="B35" i="7"/>
  <c r="B35" i="8"/>
  <c r="B35" i="9"/>
  <c r="B35" i="10"/>
  <c r="B35" i="11"/>
  <c r="B35" i="12"/>
  <c r="N34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5" i="2"/>
  <c r="N14" i="2"/>
  <c r="N13" i="2"/>
  <c r="N12" i="2"/>
  <c r="N11" i="2"/>
  <c r="N10" i="2"/>
  <c r="N9" i="2"/>
  <c r="N8" i="2"/>
  <c r="N7" i="2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34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N8" i="1"/>
  <c r="N7" i="1"/>
  <c r="N6" i="2"/>
  <c r="N6" i="3"/>
  <c r="N6" i="4"/>
  <c r="N6" i="5"/>
  <c r="N6" i="6"/>
  <c r="N6" i="7"/>
  <c r="N6" i="8"/>
  <c r="N6" i="9"/>
  <c r="N6" i="10"/>
  <c r="N6" i="11"/>
  <c r="N6" i="12"/>
  <c r="N6" i="1"/>
  <c r="K33" i="2"/>
  <c r="J33" i="2"/>
  <c r="I33" i="2"/>
  <c r="I35" i="2" s="1"/>
  <c r="C33" i="2"/>
  <c r="C35" i="2" s="1"/>
  <c r="M33" i="3"/>
  <c r="L33" i="3"/>
  <c r="K33" i="3"/>
  <c r="J33" i="3"/>
  <c r="I33" i="3"/>
  <c r="H33" i="3"/>
  <c r="G33" i="3"/>
  <c r="F33" i="3"/>
  <c r="E33" i="3"/>
  <c r="D33" i="3"/>
  <c r="C33" i="3"/>
  <c r="M33" i="4"/>
  <c r="L33" i="4"/>
  <c r="K33" i="4"/>
  <c r="J33" i="4"/>
  <c r="I33" i="4"/>
  <c r="H33" i="4"/>
  <c r="G33" i="4"/>
  <c r="F33" i="4"/>
  <c r="E33" i="4"/>
  <c r="D33" i="4"/>
  <c r="C33" i="4"/>
  <c r="M33" i="5"/>
  <c r="L33" i="5"/>
  <c r="K33" i="5"/>
  <c r="J33" i="5"/>
  <c r="I33" i="5"/>
  <c r="H33" i="5"/>
  <c r="G33" i="5"/>
  <c r="F33" i="5"/>
  <c r="E33" i="5"/>
  <c r="D33" i="5"/>
  <c r="C33" i="5"/>
  <c r="M33" i="6"/>
  <c r="L33" i="6"/>
  <c r="K33" i="6"/>
  <c r="J33" i="6"/>
  <c r="I33" i="6"/>
  <c r="H33" i="6"/>
  <c r="G33" i="6"/>
  <c r="F33" i="6"/>
  <c r="E33" i="6"/>
  <c r="D33" i="6"/>
  <c r="C33" i="6"/>
  <c r="M33" i="7"/>
  <c r="L33" i="7"/>
  <c r="K33" i="7"/>
  <c r="J33" i="7"/>
  <c r="I33" i="7"/>
  <c r="H33" i="7"/>
  <c r="G33" i="7"/>
  <c r="F33" i="7"/>
  <c r="E33" i="7"/>
  <c r="D33" i="7"/>
  <c r="C33" i="7"/>
  <c r="M33" i="8"/>
  <c r="L33" i="8"/>
  <c r="K33" i="8"/>
  <c r="J33" i="8"/>
  <c r="I33" i="8"/>
  <c r="H33" i="8"/>
  <c r="G33" i="8"/>
  <c r="F33" i="8"/>
  <c r="E33" i="8"/>
  <c r="D33" i="8"/>
  <c r="C33" i="8"/>
  <c r="M33" i="9"/>
  <c r="L33" i="9"/>
  <c r="K33" i="9"/>
  <c r="J33" i="9"/>
  <c r="I33" i="9"/>
  <c r="H33" i="9"/>
  <c r="G33" i="9"/>
  <c r="F33" i="9"/>
  <c r="E33" i="9"/>
  <c r="D33" i="9"/>
  <c r="C33" i="9"/>
  <c r="M33" i="10"/>
  <c r="L33" i="10"/>
  <c r="K33" i="10"/>
  <c r="J33" i="10"/>
  <c r="I33" i="10"/>
  <c r="H33" i="10"/>
  <c r="G33" i="10"/>
  <c r="F33" i="10"/>
  <c r="E33" i="10"/>
  <c r="D33" i="10"/>
  <c r="C33" i="10"/>
  <c r="M33" i="11"/>
  <c r="L33" i="11"/>
  <c r="K33" i="11"/>
  <c r="J33" i="11"/>
  <c r="I33" i="11"/>
  <c r="H33" i="11"/>
  <c r="G33" i="11"/>
  <c r="F33" i="11"/>
  <c r="E33" i="11"/>
  <c r="D33" i="11"/>
  <c r="C33" i="11"/>
  <c r="M33" i="12"/>
  <c r="L33" i="12"/>
  <c r="K33" i="12"/>
  <c r="J33" i="12"/>
  <c r="I33" i="12"/>
  <c r="H33" i="12"/>
  <c r="G33" i="12"/>
  <c r="F33" i="12"/>
  <c r="E33" i="12"/>
  <c r="D33" i="12"/>
  <c r="C33" i="12"/>
  <c r="I33" i="1"/>
  <c r="I33" i="13" s="1"/>
  <c r="I35" i="13" s="1"/>
  <c r="G33" i="1"/>
  <c r="E33" i="1"/>
  <c r="C33" i="1"/>
  <c r="B33" i="2"/>
  <c r="B33" i="3"/>
  <c r="B33" i="4"/>
  <c r="B33" i="5"/>
  <c r="B33" i="6"/>
  <c r="B33" i="7"/>
  <c r="B33" i="8"/>
  <c r="B33" i="9"/>
  <c r="B33" i="10"/>
  <c r="B33" i="11"/>
  <c r="B33" i="12"/>
  <c r="M32" i="2"/>
  <c r="M33" i="2" s="1"/>
  <c r="M35" i="2" s="1"/>
  <c r="L32" i="2"/>
  <c r="K32" i="2"/>
  <c r="K32" i="13" s="1"/>
  <c r="J32" i="2"/>
  <c r="J32" i="13" s="1"/>
  <c r="I32" i="2"/>
  <c r="H32" i="2"/>
  <c r="G32" i="2"/>
  <c r="G32" i="13" s="1"/>
  <c r="F32" i="2"/>
  <c r="F32" i="13" s="1"/>
  <c r="E32" i="2"/>
  <c r="E33" i="2" s="1"/>
  <c r="E35" i="2" s="1"/>
  <c r="D32" i="2"/>
  <c r="C32" i="2"/>
  <c r="M32" i="3"/>
  <c r="L32" i="3"/>
  <c r="K32" i="3"/>
  <c r="J32" i="3"/>
  <c r="I32" i="3"/>
  <c r="H32" i="3"/>
  <c r="G32" i="3"/>
  <c r="F32" i="3"/>
  <c r="E32" i="3"/>
  <c r="D32" i="3"/>
  <c r="C32" i="3"/>
  <c r="M32" i="4"/>
  <c r="L32" i="4"/>
  <c r="K32" i="4"/>
  <c r="J32" i="4"/>
  <c r="I32" i="4"/>
  <c r="H32" i="4"/>
  <c r="G32" i="4"/>
  <c r="F32" i="4"/>
  <c r="E32" i="4"/>
  <c r="D32" i="4"/>
  <c r="C32" i="4"/>
  <c r="M32" i="5"/>
  <c r="L32" i="5"/>
  <c r="K32" i="5"/>
  <c r="J32" i="5"/>
  <c r="I32" i="5"/>
  <c r="H32" i="5"/>
  <c r="G32" i="5"/>
  <c r="F32" i="5"/>
  <c r="E32" i="5"/>
  <c r="D32" i="5"/>
  <c r="C32" i="5"/>
  <c r="M32" i="6"/>
  <c r="L32" i="6"/>
  <c r="K32" i="6"/>
  <c r="J32" i="6"/>
  <c r="I32" i="6"/>
  <c r="H32" i="6"/>
  <c r="G32" i="6"/>
  <c r="F32" i="6"/>
  <c r="E32" i="6"/>
  <c r="D32" i="6"/>
  <c r="C32" i="6"/>
  <c r="M32" i="7"/>
  <c r="L32" i="7"/>
  <c r="K32" i="7"/>
  <c r="J32" i="7"/>
  <c r="I32" i="7"/>
  <c r="H32" i="7"/>
  <c r="G32" i="7"/>
  <c r="F32" i="7"/>
  <c r="E32" i="7"/>
  <c r="D32" i="7"/>
  <c r="C32" i="7"/>
  <c r="M32" i="8"/>
  <c r="L32" i="8"/>
  <c r="K32" i="8"/>
  <c r="J32" i="8"/>
  <c r="I32" i="8"/>
  <c r="H32" i="8"/>
  <c r="G32" i="8"/>
  <c r="F32" i="8"/>
  <c r="E32" i="8"/>
  <c r="D32" i="8"/>
  <c r="C32" i="8"/>
  <c r="M32" i="9"/>
  <c r="L32" i="9"/>
  <c r="K32" i="9"/>
  <c r="J32" i="9"/>
  <c r="I32" i="9"/>
  <c r="H32" i="9"/>
  <c r="G32" i="9"/>
  <c r="F32" i="9"/>
  <c r="E32" i="9"/>
  <c r="D32" i="9"/>
  <c r="C32" i="9"/>
  <c r="M32" i="10"/>
  <c r="L32" i="10"/>
  <c r="K32" i="10"/>
  <c r="J32" i="10"/>
  <c r="I32" i="10"/>
  <c r="H32" i="10"/>
  <c r="G32" i="10"/>
  <c r="F32" i="10"/>
  <c r="E32" i="10"/>
  <c r="D32" i="10"/>
  <c r="C32" i="10"/>
  <c r="M32" i="11"/>
  <c r="L32" i="11"/>
  <c r="K32" i="11"/>
  <c r="J32" i="11"/>
  <c r="I32" i="11"/>
  <c r="H32" i="11"/>
  <c r="G32" i="11"/>
  <c r="F32" i="11"/>
  <c r="E32" i="11"/>
  <c r="D32" i="11"/>
  <c r="C32" i="11"/>
  <c r="M32" i="12"/>
  <c r="L32" i="12"/>
  <c r="K32" i="12"/>
  <c r="J32" i="12"/>
  <c r="I32" i="12"/>
  <c r="H32" i="12"/>
  <c r="G32" i="12"/>
  <c r="F32" i="12"/>
  <c r="E32" i="12"/>
  <c r="D32" i="12"/>
  <c r="C32" i="12"/>
  <c r="M32" i="1"/>
  <c r="L32" i="1"/>
  <c r="L33" i="1" s="1"/>
  <c r="K32" i="1"/>
  <c r="J32" i="1"/>
  <c r="J33" i="1" s="1"/>
  <c r="J35" i="1" s="1"/>
  <c r="I32" i="1"/>
  <c r="I32" i="13" s="1"/>
  <c r="H32" i="1"/>
  <c r="H33" i="1" s="1"/>
  <c r="G32" i="1"/>
  <c r="F32" i="1"/>
  <c r="E32" i="1"/>
  <c r="E32" i="13" s="1"/>
  <c r="D32" i="1"/>
  <c r="C32" i="1"/>
  <c r="B32" i="2"/>
  <c r="B32" i="13" s="1"/>
  <c r="B32" i="3"/>
  <c r="B32" i="4"/>
  <c r="B32" i="5"/>
  <c r="B32" i="6"/>
  <c r="B32" i="7"/>
  <c r="B32" i="8"/>
  <c r="B32" i="9"/>
  <c r="B32" i="10"/>
  <c r="B32" i="11"/>
  <c r="B32" i="12"/>
  <c r="B32" i="1"/>
  <c r="M16" i="2"/>
  <c r="L16" i="2"/>
  <c r="L33" i="2" s="1"/>
  <c r="L35" i="2" s="1"/>
  <c r="K16" i="2"/>
  <c r="J16" i="2"/>
  <c r="I16" i="2"/>
  <c r="H16" i="2"/>
  <c r="H16" i="13" s="1"/>
  <c r="G16" i="2"/>
  <c r="G33" i="2" s="1"/>
  <c r="G35" i="2" s="1"/>
  <c r="F16" i="2"/>
  <c r="F33" i="2" s="1"/>
  <c r="F35" i="2" s="1"/>
  <c r="E16" i="2"/>
  <c r="D16" i="2"/>
  <c r="C16" i="2"/>
  <c r="M16" i="3"/>
  <c r="L16" i="3"/>
  <c r="K16" i="3"/>
  <c r="J16" i="3"/>
  <c r="I16" i="3"/>
  <c r="H16" i="3"/>
  <c r="G16" i="3"/>
  <c r="F16" i="3"/>
  <c r="E16" i="3"/>
  <c r="D16" i="3"/>
  <c r="C16" i="3"/>
  <c r="M16" i="4"/>
  <c r="L16" i="4"/>
  <c r="K16" i="4"/>
  <c r="J16" i="4"/>
  <c r="I16" i="4"/>
  <c r="H16" i="4"/>
  <c r="G16" i="4"/>
  <c r="F16" i="4"/>
  <c r="E16" i="4"/>
  <c r="D16" i="4"/>
  <c r="C16" i="4"/>
  <c r="M16" i="5"/>
  <c r="L16" i="5"/>
  <c r="K16" i="5"/>
  <c r="J16" i="5"/>
  <c r="I16" i="5"/>
  <c r="H16" i="5"/>
  <c r="G16" i="5"/>
  <c r="F16" i="5"/>
  <c r="E16" i="5"/>
  <c r="D16" i="5"/>
  <c r="C16" i="5"/>
  <c r="M16" i="6"/>
  <c r="L16" i="6"/>
  <c r="K16" i="6"/>
  <c r="J16" i="6"/>
  <c r="I16" i="6"/>
  <c r="H16" i="6"/>
  <c r="G16" i="6"/>
  <c r="F16" i="6"/>
  <c r="E16" i="6"/>
  <c r="D16" i="6"/>
  <c r="C16" i="6"/>
  <c r="M16" i="7"/>
  <c r="L16" i="7"/>
  <c r="K16" i="7"/>
  <c r="J16" i="7"/>
  <c r="I16" i="7"/>
  <c r="H16" i="7"/>
  <c r="G16" i="7"/>
  <c r="F16" i="7"/>
  <c r="E16" i="7"/>
  <c r="D16" i="7"/>
  <c r="C16" i="7"/>
  <c r="M16" i="8"/>
  <c r="L16" i="8"/>
  <c r="K16" i="8"/>
  <c r="J16" i="8"/>
  <c r="I16" i="8"/>
  <c r="H16" i="8"/>
  <c r="G16" i="8"/>
  <c r="F16" i="8"/>
  <c r="E16" i="8"/>
  <c r="D16" i="8"/>
  <c r="C16" i="8"/>
  <c r="M16" i="9"/>
  <c r="L16" i="9"/>
  <c r="K16" i="9"/>
  <c r="J16" i="9"/>
  <c r="I16" i="9"/>
  <c r="H16" i="9"/>
  <c r="G16" i="9"/>
  <c r="F16" i="9"/>
  <c r="E16" i="9"/>
  <c r="D16" i="9"/>
  <c r="C16" i="9"/>
  <c r="M16" i="10"/>
  <c r="L16" i="10"/>
  <c r="K16" i="10"/>
  <c r="J16" i="10"/>
  <c r="I16" i="10"/>
  <c r="H16" i="10"/>
  <c r="G16" i="10"/>
  <c r="F16" i="10"/>
  <c r="E16" i="10"/>
  <c r="D16" i="10"/>
  <c r="C16" i="10"/>
  <c r="M16" i="11"/>
  <c r="L16" i="11"/>
  <c r="K16" i="11"/>
  <c r="J16" i="11"/>
  <c r="I16" i="11"/>
  <c r="H16" i="11"/>
  <c r="G16" i="11"/>
  <c r="F16" i="11"/>
  <c r="E16" i="11"/>
  <c r="D16" i="11"/>
  <c r="C16" i="11"/>
  <c r="M16" i="12"/>
  <c r="L16" i="12"/>
  <c r="K16" i="12"/>
  <c r="J16" i="12"/>
  <c r="I16" i="12"/>
  <c r="H16" i="12"/>
  <c r="G16" i="12"/>
  <c r="F16" i="12"/>
  <c r="E16" i="12"/>
  <c r="D16" i="12"/>
  <c r="C16" i="12"/>
  <c r="M16" i="1"/>
  <c r="M33" i="1" s="1"/>
  <c r="L16" i="1"/>
  <c r="K16" i="1"/>
  <c r="K33" i="1" s="1"/>
  <c r="J16" i="1"/>
  <c r="J16" i="13" s="1"/>
  <c r="I16" i="1"/>
  <c r="I16" i="13" s="1"/>
  <c r="H16" i="1"/>
  <c r="G16" i="1"/>
  <c r="F16" i="1"/>
  <c r="F33" i="1" s="1"/>
  <c r="E16" i="1"/>
  <c r="E16" i="13" s="1"/>
  <c r="D16" i="1"/>
  <c r="D33" i="1" s="1"/>
  <c r="C16" i="1"/>
  <c r="C16" i="13" s="1"/>
  <c r="B16" i="2"/>
  <c r="B16" i="13" s="1"/>
  <c r="B16" i="3"/>
  <c r="B16" i="4"/>
  <c r="B16" i="5"/>
  <c r="B16" i="6"/>
  <c r="B16" i="7"/>
  <c r="B16" i="8"/>
  <c r="B16" i="9"/>
  <c r="B16" i="10"/>
  <c r="B16" i="11"/>
  <c r="B16" i="12"/>
  <c r="B16" i="1"/>
  <c r="B33" i="1" s="1"/>
  <c r="M32" i="13" l="1"/>
  <c r="L16" i="13"/>
  <c r="H33" i="2"/>
  <c r="H35" i="2" s="1"/>
  <c r="N7" i="13"/>
  <c r="N32" i="2"/>
  <c r="N21" i="13"/>
  <c r="G33" i="13"/>
  <c r="N22" i="13"/>
  <c r="N24" i="13"/>
  <c r="N23" i="13"/>
  <c r="E33" i="13"/>
  <c r="E35" i="13" s="1"/>
  <c r="N25" i="13"/>
  <c r="D33" i="2"/>
  <c r="D35" i="2" s="1"/>
  <c r="D32" i="13"/>
  <c r="N13" i="13"/>
  <c r="N26" i="13"/>
  <c r="N27" i="13"/>
  <c r="N15" i="13"/>
  <c r="N14" i="13"/>
  <c r="N33" i="2"/>
  <c r="N35" i="2" s="1"/>
  <c r="C33" i="13"/>
  <c r="C35" i="13" s="1"/>
  <c r="N17" i="13"/>
  <c r="N18" i="13"/>
  <c r="N30" i="13"/>
  <c r="N29" i="13"/>
  <c r="N19" i="13"/>
  <c r="N31" i="13"/>
  <c r="N28" i="13"/>
  <c r="N20" i="13"/>
  <c r="B35" i="2"/>
  <c r="N9" i="13"/>
  <c r="N16" i="2"/>
  <c r="N6" i="13"/>
  <c r="N10" i="13"/>
  <c r="N8" i="13"/>
  <c r="N11" i="13"/>
  <c r="N12" i="13"/>
  <c r="N34" i="13"/>
  <c r="G35" i="13"/>
  <c r="M33" i="13"/>
  <c r="M35" i="13" s="1"/>
  <c r="M35" i="1"/>
  <c r="M16" i="13"/>
  <c r="L33" i="13"/>
  <c r="L35" i="13" s="1"/>
  <c r="L35" i="1"/>
  <c r="L32" i="13"/>
  <c r="K35" i="1"/>
  <c r="K33" i="13"/>
  <c r="K35" i="13" s="1"/>
  <c r="K16" i="13"/>
  <c r="J33" i="13"/>
  <c r="J35" i="13" s="1"/>
  <c r="I35" i="1"/>
  <c r="H32" i="13"/>
  <c r="N32" i="1"/>
  <c r="H35" i="1"/>
  <c r="G35" i="1"/>
  <c r="F33" i="13"/>
  <c r="F35" i="13" s="1"/>
  <c r="F35" i="1"/>
  <c r="F16" i="13"/>
  <c r="E35" i="1"/>
  <c r="D35" i="1"/>
  <c r="D33" i="13"/>
  <c r="D35" i="13" s="1"/>
  <c r="C35" i="1"/>
  <c r="B33" i="13"/>
  <c r="B35" i="13" s="1"/>
  <c r="N33" i="1"/>
  <c r="B35" i="1"/>
  <c r="N16" i="1"/>
  <c r="N32" i="13" l="1"/>
  <c r="H33" i="13"/>
  <c r="H35" i="13" s="1"/>
  <c r="N16" i="13"/>
  <c r="N33" i="13"/>
  <c r="N35" i="13" s="1"/>
  <c r="N35" i="1"/>
</calcChain>
</file>

<file path=xl/sharedStrings.xml><?xml version="1.0" encoding="utf-8"?>
<sst xmlns="http://schemas.openxmlformats.org/spreadsheetml/2006/main" count="1184" uniqueCount="60">
  <si>
    <t>牛畜種別取引頭数　</t>
    <rPh sb="0" eb="1">
      <t>ウシ</t>
    </rPh>
    <rPh sb="1" eb="2">
      <t>チク</t>
    </rPh>
    <rPh sb="2" eb="4">
      <t>シュベツ</t>
    </rPh>
    <rPh sb="4" eb="6">
      <t>トリヒキ</t>
    </rPh>
    <rPh sb="6" eb="8">
      <t>トウスウ</t>
    </rPh>
    <phoneticPr fontId="4"/>
  </si>
  <si>
    <t>１月</t>
  </si>
  <si>
    <t>（速報）</t>
    <rPh sb="1" eb="3">
      <t>ソクホウ</t>
    </rPh>
    <phoneticPr fontId="4"/>
  </si>
  <si>
    <t>和　牛</t>
    <rPh sb="0" eb="1">
      <t>ワ</t>
    </rPh>
    <rPh sb="2" eb="3">
      <t>ウシ</t>
    </rPh>
    <phoneticPr fontId="4"/>
  </si>
  <si>
    <t>乳　牛</t>
    <rPh sb="0" eb="1">
      <t>チチ</t>
    </rPh>
    <rPh sb="2" eb="3">
      <t>ウシ</t>
    </rPh>
    <phoneticPr fontId="4"/>
  </si>
  <si>
    <t>交雑牛</t>
    <rPh sb="0" eb="2">
      <t>コウザツ</t>
    </rPh>
    <rPh sb="2" eb="3">
      <t>ギュウ</t>
    </rPh>
    <phoneticPr fontId="4"/>
  </si>
  <si>
    <t>その他の牛</t>
    <rPh sb="2" eb="3">
      <t>タ</t>
    </rPh>
    <rPh sb="4" eb="5">
      <t>ウシ</t>
    </rPh>
    <phoneticPr fontId="4"/>
  </si>
  <si>
    <t>合　計</t>
    <rPh sb="0" eb="1">
      <t>ゴウ</t>
    </rPh>
    <rPh sb="2" eb="3">
      <t>ケイ</t>
    </rPh>
    <phoneticPr fontId="4"/>
  </si>
  <si>
    <t>め す</t>
    <phoneticPr fontId="4"/>
  </si>
  <si>
    <t>去 勢</t>
    <rPh sb="0" eb="1">
      <t>キョ</t>
    </rPh>
    <rPh sb="2" eb="3">
      <t>ゼイ</t>
    </rPh>
    <phoneticPr fontId="4"/>
  </si>
  <si>
    <t>お す</t>
    <phoneticPr fontId="4"/>
  </si>
  <si>
    <t>め す</t>
    <phoneticPr fontId="4"/>
  </si>
  <si>
    <t>お す</t>
    <phoneticPr fontId="4"/>
  </si>
  <si>
    <t>お す</t>
    <phoneticPr fontId="4"/>
  </si>
  <si>
    <t>仙　　台</t>
    <rPh sb="0" eb="1">
      <t>ヤマト</t>
    </rPh>
    <rPh sb="3" eb="4">
      <t>ダイ</t>
    </rPh>
    <phoneticPr fontId="4"/>
  </si>
  <si>
    <t>さいたま</t>
    <phoneticPr fontId="4"/>
  </si>
  <si>
    <t>東　　京</t>
    <rPh sb="0" eb="1">
      <t>ヒガシ</t>
    </rPh>
    <rPh sb="3" eb="4">
      <t>キョウ</t>
    </rPh>
    <phoneticPr fontId="4"/>
  </si>
  <si>
    <t>横　　浜</t>
    <rPh sb="0" eb="1">
      <t>ヨコ</t>
    </rPh>
    <rPh sb="3" eb="4">
      <t>ハマ</t>
    </rPh>
    <phoneticPr fontId="4"/>
  </si>
  <si>
    <t>名 古 屋</t>
    <rPh sb="0" eb="1">
      <t>ナ</t>
    </rPh>
    <rPh sb="2" eb="3">
      <t>イニシエ</t>
    </rPh>
    <rPh sb="4" eb="5">
      <t>ヤ</t>
    </rPh>
    <phoneticPr fontId="4"/>
  </si>
  <si>
    <t>京　　都</t>
    <rPh sb="0" eb="1">
      <t>キョウ</t>
    </rPh>
    <rPh sb="3" eb="4">
      <t>ミヤコ</t>
    </rPh>
    <phoneticPr fontId="4"/>
  </si>
  <si>
    <t>大　　阪</t>
    <rPh sb="0" eb="1">
      <t>ダイ</t>
    </rPh>
    <rPh sb="3" eb="4">
      <t>サカ</t>
    </rPh>
    <phoneticPr fontId="4"/>
  </si>
  <si>
    <t>神　　戸</t>
    <rPh sb="0" eb="1">
      <t>カミ</t>
    </rPh>
    <rPh sb="3" eb="4">
      <t>ト</t>
    </rPh>
    <phoneticPr fontId="4"/>
  </si>
  <si>
    <t>広　　島</t>
    <rPh sb="0" eb="1">
      <t>ヒロ</t>
    </rPh>
    <rPh sb="3" eb="4">
      <t>シマ</t>
    </rPh>
    <phoneticPr fontId="4"/>
  </si>
  <si>
    <t>福　　岡</t>
    <rPh sb="0" eb="1">
      <t>フク</t>
    </rPh>
    <rPh sb="3" eb="4">
      <t>オカ</t>
    </rPh>
    <phoneticPr fontId="4"/>
  </si>
  <si>
    <t>茨　　城</t>
    <rPh sb="0" eb="1">
      <t>イバラ</t>
    </rPh>
    <rPh sb="3" eb="4">
      <t>シロ</t>
    </rPh>
    <phoneticPr fontId="4"/>
  </si>
  <si>
    <t>栃　　木</t>
    <rPh sb="0" eb="1">
      <t>トチ</t>
    </rPh>
    <rPh sb="3" eb="4">
      <t>キ</t>
    </rPh>
    <phoneticPr fontId="4"/>
  </si>
  <si>
    <t>群　　馬</t>
    <rPh sb="0" eb="1">
      <t>グン</t>
    </rPh>
    <rPh sb="3" eb="4">
      <t>ウマ</t>
    </rPh>
    <phoneticPr fontId="4"/>
  </si>
  <si>
    <t>川　　口</t>
    <rPh sb="0" eb="1">
      <t>カワ</t>
    </rPh>
    <rPh sb="3" eb="4">
      <t>クチ</t>
    </rPh>
    <phoneticPr fontId="4"/>
  </si>
  <si>
    <t>山　　梨</t>
    <rPh sb="0" eb="1">
      <t>ヤマ</t>
    </rPh>
    <rPh sb="3" eb="4">
      <t>ナシ</t>
    </rPh>
    <phoneticPr fontId="4"/>
  </si>
  <si>
    <t>岐　　阜</t>
    <rPh sb="0" eb="1">
      <t>チマタ</t>
    </rPh>
    <rPh sb="3" eb="4">
      <t>ユタカ</t>
    </rPh>
    <phoneticPr fontId="4"/>
  </si>
  <si>
    <t>浜　　松</t>
    <rPh sb="0" eb="1">
      <t>ハマ</t>
    </rPh>
    <rPh sb="3" eb="4">
      <t>マツ</t>
    </rPh>
    <phoneticPr fontId="4"/>
  </si>
  <si>
    <t>東 三 河</t>
    <rPh sb="0" eb="1">
      <t>ヒガシ</t>
    </rPh>
    <rPh sb="2" eb="3">
      <t>サン</t>
    </rPh>
    <rPh sb="4" eb="5">
      <t>カワ</t>
    </rPh>
    <phoneticPr fontId="4"/>
  </si>
  <si>
    <t>四 日 市</t>
    <rPh sb="0" eb="1">
      <t>ヨン</t>
    </rPh>
    <rPh sb="2" eb="3">
      <t>ヒ</t>
    </rPh>
    <rPh sb="4" eb="5">
      <t>シ</t>
    </rPh>
    <phoneticPr fontId="4"/>
  </si>
  <si>
    <t>姫　　路</t>
    <rPh sb="0" eb="1">
      <t>ヒメ</t>
    </rPh>
    <rPh sb="3" eb="4">
      <t>ロ</t>
    </rPh>
    <phoneticPr fontId="4"/>
  </si>
  <si>
    <t>加 古 川</t>
    <rPh sb="0" eb="1">
      <t>カ</t>
    </rPh>
    <rPh sb="2" eb="3">
      <t>イニシエ</t>
    </rPh>
    <rPh sb="4" eb="5">
      <t>カワ</t>
    </rPh>
    <phoneticPr fontId="4"/>
  </si>
  <si>
    <t>西　　宮</t>
    <rPh sb="0" eb="1">
      <t>ニシ</t>
    </rPh>
    <rPh sb="3" eb="4">
      <t>ミヤ</t>
    </rPh>
    <phoneticPr fontId="4"/>
  </si>
  <si>
    <t>岡　　山</t>
    <rPh sb="0" eb="1">
      <t>オカ</t>
    </rPh>
    <rPh sb="3" eb="4">
      <t>ヤマ</t>
    </rPh>
    <phoneticPr fontId="4"/>
  </si>
  <si>
    <t>坂　　出</t>
    <rPh sb="0" eb="1">
      <t>サカ</t>
    </rPh>
    <rPh sb="3" eb="4">
      <t>デ</t>
    </rPh>
    <phoneticPr fontId="4"/>
  </si>
  <si>
    <t>佐 世 保</t>
    <rPh sb="0" eb="1">
      <t>サ</t>
    </rPh>
    <rPh sb="2" eb="3">
      <t>ヨ</t>
    </rPh>
    <rPh sb="4" eb="5">
      <t>ホ</t>
    </rPh>
    <phoneticPr fontId="4"/>
  </si>
  <si>
    <t>シェア</t>
    <phoneticPr fontId="4"/>
  </si>
  <si>
    <t>出典：農林水産省「食肉流通統計」</t>
    <rPh sb="0" eb="2">
      <t>シュッテン</t>
    </rPh>
    <rPh sb="3" eb="5">
      <t>ノウリン</t>
    </rPh>
    <rPh sb="5" eb="8">
      <t>スイサンショウ</t>
    </rPh>
    <rPh sb="9" eb="11">
      <t>ショクニク</t>
    </rPh>
    <rPh sb="11" eb="13">
      <t>リュウツウ</t>
    </rPh>
    <rPh sb="13" eb="15">
      <t>トウケイ</t>
    </rPh>
    <phoneticPr fontId="4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</si>
  <si>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</si>
  <si>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</si>
  <si>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</si>
  <si>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</si>
  <si>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</si>
  <si>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</si>
  <si>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</si>
  <si>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</si>
  <si>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</si>
  <si>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</si>
  <si>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</si>
  <si>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合計</t>
    <rPh sb="0" eb="2">
      <t>ゴウケイ</t>
    </rPh>
    <phoneticPr fontId="3"/>
  </si>
  <si>
    <t>　　　　　畜種
調査市場</t>
    <rPh sb="5" eb="6">
      <t>チク</t>
    </rPh>
    <rPh sb="6" eb="7">
      <t>タネ</t>
    </rPh>
    <rPh sb="8" eb="10">
      <t>チョウサ</t>
    </rPh>
    <rPh sb="10" eb="12">
      <t>シジョウ</t>
    </rPh>
    <phoneticPr fontId="4"/>
  </si>
  <si>
    <t>食肉中央市場計</t>
    <rPh sb="0" eb="2">
      <t>ショクニク</t>
    </rPh>
    <rPh sb="2" eb="4">
      <t>チュウオウ</t>
    </rPh>
    <rPh sb="4" eb="6">
      <t>シジョウ</t>
    </rPh>
    <rPh sb="6" eb="7">
      <t>ケイ</t>
    </rPh>
    <phoneticPr fontId="4"/>
  </si>
  <si>
    <t>食肉地方市場計</t>
    <rPh sb="0" eb="2">
      <t>ショクニク</t>
    </rPh>
    <rPh sb="2" eb="4">
      <t>チホウ</t>
    </rPh>
    <rPh sb="4" eb="6">
      <t>シジョウ</t>
    </rPh>
    <rPh sb="6" eb="7">
      <t>ケイ</t>
    </rPh>
    <phoneticPr fontId="4"/>
  </si>
  <si>
    <t>全国と畜頭数</t>
    <rPh sb="0" eb="2">
      <t>ゼンコク</t>
    </rPh>
    <rPh sb="3" eb="4">
      <t>チク</t>
    </rPh>
    <rPh sb="4" eb="6">
      <t>トウスウ</t>
    </rPh>
    <phoneticPr fontId="4"/>
  </si>
  <si>
    <t>頭</t>
    <rPh sb="0" eb="1">
      <t>トウ</t>
    </rPh>
    <phoneticPr fontId="3"/>
  </si>
  <si>
    <t>令和７年</t>
    <rPh sb="0" eb="2">
      <t>レイワ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</si>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</sst>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;\-#,###,###,##0;&quot;-&quot;"/>
    <numFmt numFmtId="177" formatCode="0.0%"/>
  </numFmts>
  <fonts count="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 applyProtection="1">
      <alignment horizontal="right" vertical="center"/>
      <protection locked="0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 shrinkToFit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76" fontId="5" fillId="0" borderId="10" xfId="1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7" fontId="5" fillId="0" borderId="9" xfId="2" applyNumberFormat="1" applyFont="1" applyBorder="1" applyAlignment="1">
      <alignment horizontal="right" vertical="center"/>
    </xf>
    <xf numFmtId="177" fontId="5" fillId="0" borderId="9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5" fillId="0" borderId="0" xfId="2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1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1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4" t="s">
        <v>8</v>
      </c>
      <c r="C4" s="4" t="s">
        <v>9</v>
      </c>
      <c r="D4" s="4" t="s">
        <v>10</v>
      </c>
      <c r="E4" s="4" t="s">
        <v>11</v>
      </c>
      <c r="F4" s="4" t="s">
        <v>9</v>
      </c>
      <c r="G4" s="4" t="s">
        <v>10</v>
      </c>
      <c r="H4" s="4" t="s">
        <v>8</v>
      </c>
      <c r="I4" s="4" t="s">
        <v>9</v>
      </c>
      <c r="J4" s="4" t="s">
        <v>12</v>
      </c>
      <c r="K4" s="4" t="s">
        <v>11</v>
      </c>
      <c r="L4" s="4" t="s">
        <v>9</v>
      </c>
      <c r="M4" s="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>
        <v>390</v>
      </c>
      <c r="C6" s="7">
        <v>397</v>
      </c>
      <c r="D6" s="8" t="s">
        <v>59</v>
      </c>
      <c r="E6" s="8">
        <v>174</v>
      </c>
      <c r="F6" s="8">
        <v>12</v>
      </c>
      <c r="G6" s="8" t="s">
        <v>59</v>
      </c>
      <c r="H6" s="8">
        <v>59</v>
      </c>
      <c r="I6" s="8">
        <v>40</v>
      </c>
      <c r="J6" s="8" t="s">
        <v>59</v>
      </c>
      <c r="K6" s="8" t="s">
        <v>59</v>
      </c>
      <c r="L6" s="8" t="s">
        <v>59</v>
      </c>
      <c r="M6" s="8" t="s">
        <v>59</v>
      </c>
      <c r="N6" s="9">
        <f>SUM(B6:M6)</f>
        <v>1072</v>
      </c>
    </row>
    <row r="7" spans="1:14" ht="14.1" customHeight="1">
      <c r="A7" s="6" t="s">
        <v>15</v>
      </c>
      <c r="B7" s="8">
        <v>102</v>
      </c>
      <c r="C7" s="7">
        <v>49</v>
      </c>
      <c r="D7" s="8" t="s">
        <v>59</v>
      </c>
      <c r="E7" s="8">
        <v>582</v>
      </c>
      <c r="F7" s="8">
        <v>32</v>
      </c>
      <c r="G7" s="8" t="s">
        <v>59</v>
      </c>
      <c r="H7" s="8">
        <v>42</v>
      </c>
      <c r="I7" s="8">
        <v>55</v>
      </c>
      <c r="J7" s="8" t="s">
        <v>59</v>
      </c>
      <c r="K7" s="8" t="s">
        <v>59</v>
      </c>
      <c r="L7" s="8" t="s">
        <v>59</v>
      </c>
      <c r="M7" s="8" t="s">
        <v>59</v>
      </c>
      <c r="N7" s="9">
        <f t="shared" ref="N7:N34" si="0">SUM(B7:M7)</f>
        <v>862</v>
      </c>
    </row>
    <row r="8" spans="1:14" ht="14.1" customHeight="1">
      <c r="A8" s="6" t="s">
        <v>16</v>
      </c>
      <c r="B8" s="8">
        <v>3152</v>
      </c>
      <c r="C8" s="7">
        <v>3033</v>
      </c>
      <c r="D8" s="8">
        <v>2</v>
      </c>
      <c r="E8" s="8">
        <v>861</v>
      </c>
      <c r="F8" s="8">
        <v>53</v>
      </c>
      <c r="G8" s="8">
        <v>1</v>
      </c>
      <c r="H8" s="8">
        <v>1287</v>
      </c>
      <c r="I8" s="8">
        <v>1225</v>
      </c>
      <c r="J8" s="8" t="s">
        <v>59</v>
      </c>
      <c r="K8" s="8" t="s">
        <v>59</v>
      </c>
      <c r="L8" s="8" t="s">
        <v>59</v>
      </c>
      <c r="M8" s="8" t="s">
        <v>59</v>
      </c>
      <c r="N8" s="9">
        <f t="shared" si="0"/>
        <v>9614</v>
      </c>
    </row>
    <row r="9" spans="1:14" ht="14.1" customHeight="1">
      <c r="A9" s="6" t="s">
        <v>17</v>
      </c>
      <c r="B9" s="8">
        <v>359</v>
      </c>
      <c r="C9" s="7">
        <v>377</v>
      </c>
      <c r="D9" s="8" t="s">
        <v>59</v>
      </c>
      <c r="E9" s="8">
        <v>29</v>
      </c>
      <c r="F9" s="8" t="s">
        <v>59</v>
      </c>
      <c r="G9" s="8" t="s">
        <v>59</v>
      </c>
      <c r="H9" s="8">
        <v>363</v>
      </c>
      <c r="I9" s="8">
        <v>226</v>
      </c>
      <c r="J9" s="8" t="s">
        <v>59</v>
      </c>
      <c r="K9" s="8" t="s">
        <v>59</v>
      </c>
      <c r="L9" s="8" t="s">
        <v>59</v>
      </c>
      <c r="M9" s="8" t="s">
        <v>59</v>
      </c>
      <c r="N9" s="9">
        <f t="shared" si="0"/>
        <v>1354</v>
      </c>
    </row>
    <row r="10" spans="1:14" ht="14.1" customHeight="1">
      <c r="A10" s="6" t="s">
        <v>18</v>
      </c>
      <c r="B10" s="8">
        <v>148</v>
      </c>
      <c r="C10" s="7">
        <v>124</v>
      </c>
      <c r="D10" s="8" t="s">
        <v>59</v>
      </c>
      <c r="E10" s="8">
        <v>13</v>
      </c>
      <c r="F10" s="8">
        <v>21</v>
      </c>
      <c r="G10" s="8" t="s">
        <v>59</v>
      </c>
      <c r="H10" s="8">
        <v>123</v>
      </c>
      <c r="I10" s="8">
        <v>109</v>
      </c>
      <c r="J10" s="8" t="s">
        <v>59</v>
      </c>
      <c r="K10" s="8" t="s">
        <v>59</v>
      </c>
      <c r="L10" s="8" t="s">
        <v>59</v>
      </c>
      <c r="M10" s="8" t="s">
        <v>59</v>
      </c>
      <c r="N10" s="9">
        <f t="shared" si="0"/>
        <v>538</v>
      </c>
    </row>
    <row r="11" spans="1:14" ht="14.1" customHeight="1">
      <c r="A11" s="6" t="s">
        <v>19</v>
      </c>
      <c r="B11" s="8">
        <v>485</v>
      </c>
      <c r="C11" s="7">
        <v>287</v>
      </c>
      <c r="D11" s="8" t="s">
        <v>59</v>
      </c>
      <c r="E11" s="8">
        <v>5</v>
      </c>
      <c r="F11" s="8" t="s">
        <v>59</v>
      </c>
      <c r="G11" s="8" t="s">
        <v>59</v>
      </c>
      <c r="H11" s="8">
        <v>136</v>
      </c>
      <c r="I11" s="8">
        <v>74</v>
      </c>
      <c r="J11" s="8" t="s">
        <v>59</v>
      </c>
      <c r="K11" s="8" t="s">
        <v>59</v>
      </c>
      <c r="L11" s="8" t="s">
        <v>59</v>
      </c>
      <c r="M11" s="8" t="s">
        <v>59</v>
      </c>
      <c r="N11" s="9">
        <f t="shared" si="0"/>
        <v>987</v>
      </c>
    </row>
    <row r="12" spans="1:14" ht="14.1" customHeight="1">
      <c r="A12" s="6" t="s">
        <v>20</v>
      </c>
      <c r="B12" s="8">
        <v>314</v>
      </c>
      <c r="C12" s="7">
        <v>384</v>
      </c>
      <c r="D12" s="8" t="s">
        <v>59</v>
      </c>
      <c r="E12" s="8">
        <v>3</v>
      </c>
      <c r="F12" s="8">
        <v>4</v>
      </c>
      <c r="G12" s="8" t="s">
        <v>59</v>
      </c>
      <c r="H12" s="8">
        <v>279</v>
      </c>
      <c r="I12" s="8">
        <v>341</v>
      </c>
      <c r="J12" s="8" t="s">
        <v>59</v>
      </c>
      <c r="K12" s="8" t="s">
        <v>59</v>
      </c>
      <c r="L12" s="8" t="s">
        <v>59</v>
      </c>
      <c r="M12" s="8" t="s">
        <v>59</v>
      </c>
      <c r="N12" s="9">
        <f t="shared" si="0"/>
        <v>1325</v>
      </c>
    </row>
    <row r="13" spans="1:14" ht="14.1" customHeight="1">
      <c r="A13" s="6" t="s">
        <v>21</v>
      </c>
      <c r="B13" s="8">
        <v>783</v>
      </c>
      <c r="C13" s="7">
        <v>126</v>
      </c>
      <c r="D13" s="8" t="s">
        <v>59</v>
      </c>
      <c r="E13" s="8" t="s">
        <v>59</v>
      </c>
      <c r="F13" s="8" t="s">
        <v>59</v>
      </c>
      <c r="G13" s="8" t="s">
        <v>59</v>
      </c>
      <c r="H13" s="8">
        <v>3</v>
      </c>
      <c r="I13" s="8" t="s">
        <v>59</v>
      </c>
      <c r="J13" s="8" t="s">
        <v>59</v>
      </c>
      <c r="K13" s="8" t="s">
        <v>59</v>
      </c>
      <c r="L13" s="8" t="s">
        <v>59</v>
      </c>
      <c r="M13" s="8" t="s">
        <v>59</v>
      </c>
      <c r="N13" s="9">
        <f t="shared" si="0"/>
        <v>912</v>
      </c>
    </row>
    <row r="14" spans="1:14" ht="14.1" customHeight="1">
      <c r="A14" s="6" t="s">
        <v>22</v>
      </c>
      <c r="B14" s="8">
        <v>208</v>
      </c>
      <c r="C14" s="7">
        <v>74</v>
      </c>
      <c r="D14" s="8" t="s">
        <v>59</v>
      </c>
      <c r="E14" s="8">
        <v>116</v>
      </c>
      <c r="F14" s="8">
        <v>39</v>
      </c>
      <c r="G14" s="8" t="s">
        <v>59</v>
      </c>
      <c r="H14" s="8">
        <v>118</v>
      </c>
      <c r="I14" s="8">
        <v>29</v>
      </c>
      <c r="J14" s="8" t="s">
        <v>59</v>
      </c>
      <c r="K14" s="8" t="s">
        <v>59</v>
      </c>
      <c r="L14" s="8" t="s">
        <v>59</v>
      </c>
      <c r="M14" s="8" t="s">
        <v>59</v>
      </c>
      <c r="N14" s="9">
        <f t="shared" si="0"/>
        <v>584</v>
      </c>
    </row>
    <row r="15" spans="1:14" ht="14.1" customHeight="1">
      <c r="A15" s="6" t="s">
        <v>23</v>
      </c>
      <c r="B15" s="8">
        <v>1312</v>
      </c>
      <c r="C15" s="7">
        <v>520</v>
      </c>
      <c r="D15" s="8" t="s">
        <v>59</v>
      </c>
      <c r="E15" s="8">
        <v>121</v>
      </c>
      <c r="F15" s="8">
        <v>9</v>
      </c>
      <c r="G15" s="8" t="s">
        <v>59</v>
      </c>
      <c r="H15" s="8">
        <v>204</v>
      </c>
      <c r="I15" s="8">
        <v>210</v>
      </c>
      <c r="J15" s="8" t="s">
        <v>59</v>
      </c>
      <c r="K15" s="8">
        <v>2</v>
      </c>
      <c r="L15" s="10" t="s">
        <v>59</v>
      </c>
      <c r="M15" s="8" t="s">
        <v>59</v>
      </c>
      <c r="N15" s="9">
        <f t="shared" si="0"/>
        <v>2378</v>
      </c>
    </row>
    <row r="16" spans="1:14" ht="14.1" customHeight="1">
      <c r="A16" s="30" t="s">
        <v>54</v>
      </c>
      <c r="B16" s="11">
        <f>SUM(B6:B15)</f>
        <v>7253</v>
      </c>
      <c r="C16" s="11">
        <f t="shared" ref="C16:M16" si="1">SUM(C6:C15)</f>
        <v>5371</v>
      </c>
      <c r="D16" s="11">
        <f t="shared" si="1"/>
        <v>2</v>
      </c>
      <c r="E16" s="11">
        <f t="shared" si="1"/>
        <v>1904</v>
      </c>
      <c r="F16" s="11">
        <f t="shared" si="1"/>
        <v>170</v>
      </c>
      <c r="G16" s="11">
        <f t="shared" si="1"/>
        <v>1</v>
      </c>
      <c r="H16" s="11">
        <f t="shared" si="1"/>
        <v>2614</v>
      </c>
      <c r="I16" s="11">
        <f t="shared" si="1"/>
        <v>2309</v>
      </c>
      <c r="J16" s="12">
        <f t="shared" si="1"/>
        <v>0</v>
      </c>
      <c r="K16" s="12">
        <f t="shared" si="1"/>
        <v>2</v>
      </c>
      <c r="L16" s="12">
        <f t="shared" si="1"/>
        <v>0</v>
      </c>
      <c r="M16" s="12">
        <f t="shared" si="1"/>
        <v>0</v>
      </c>
      <c r="N16" s="11">
        <f t="shared" si="0"/>
        <v>19626</v>
      </c>
    </row>
    <row r="17" spans="1:14" ht="14.1" customHeight="1">
      <c r="A17" s="6" t="s">
        <v>24</v>
      </c>
      <c r="B17" s="8">
        <v>101</v>
      </c>
      <c r="C17" s="7">
        <v>141</v>
      </c>
      <c r="D17" s="8" t="s">
        <v>59</v>
      </c>
      <c r="E17" s="8">
        <v>186</v>
      </c>
      <c r="F17" s="8" t="s">
        <v>59</v>
      </c>
      <c r="G17" s="8" t="s">
        <v>59</v>
      </c>
      <c r="H17" s="8">
        <v>26</v>
      </c>
      <c r="I17" s="8">
        <v>18</v>
      </c>
      <c r="J17" s="8" t="s">
        <v>59</v>
      </c>
      <c r="K17" s="8" t="s">
        <v>59</v>
      </c>
      <c r="L17" s="8" t="s">
        <v>59</v>
      </c>
      <c r="M17" s="8" t="s">
        <v>59</v>
      </c>
      <c r="N17" s="9">
        <f t="shared" si="0"/>
        <v>472</v>
      </c>
    </row>
    <row r="18" spans="1:14" ht="14.1" customHeight="1">
      <c r="A18" s="6" t="s">
        <v>25</v>
      </c>
      <c r="B18" s="8">
        <v>20</v>
      </c>
      <c r="C18" s="7">
        <v>81</v>
      </c>
      <c r="D18" s="8" t="s">
        <v>59</v>
      </c>
      <c r="E18" s="8">
        <v>109</v>
      </c>
      <c r="F18" s="8">
        <v>15</v>
      </c>
      <c r="G18" s="8" t="s">
        <v>59</v>
      </c>
      <c r="H18" s="8">
        <v>64</v>
      </c>
      <c r="I18" s="8">
        <v>190</v>
      </c>
      <c r="J18" s="8" t="s">
        <v>59</v>
      </c>
      <c r="K18" s="8" t="s">
        <v>59</v>
      </c>
      <c r="L18" s="8" t="s">
        <v>59</v>
      </c>
      <c r="M18" s="8" t="s">
        <v>59</v>
      </c>
      <c r="N18" s="9">
        <f t="shared" si="0"/>
        <v>479</v>
      </c>
    </row>
    <row r="19" spans="1:14" ht="14.1" customHeight="1">
      <c r="A19" s="6" t="s">
        <v>26</v>
      </c>
      <c r="B19" s="8">
        <v>72</v>
      </c>
      <c r="C19" s="7">
        <v>183</v>
      </c>
      <c r="D19" s="8" t="s">
        <v>59</v>
      </c>
      <c r="E19" s="8">
        <v>15</v>
      </c>
      <c r="F19" s="8">
        <v>2</v>
      </c>
      <c r="G19" s="8" t="s">
        <v>59</v>
      </c>
      <c r="H19" s="8">
        <v>454</v>
      </c>
      <c r="I19" s="8">
        <v>256</v>
      </c>
      <c r="J19" s="8" t="s">
        <v>59</v>
      </c>
      <c r="K19" s="8" t="s">
        <v>59</v>
      </c>
      <c r="L19" s="8" t="s">
        <v>59</v>
      </c>
      <c r="M19" s="8" t="s">
        <v>59</v>
      </c>
      <c r="N19" s="9">
        <f t="shared" si="0"/>
        <v>982</v>
      </c>
    </row>
    <row r="20" spans="1:14" ht="14.1" customHeight="1">
      <c r="A20" s="6" t="s">
        <v>27</v>
      </c>
      <c r="B20" s="8">
        <v>37</v>
      </c>
      <c r="C20" s="7">
        <v>42</v>
      </c>
      <c r="D20" s="8" t="s">
        <v>59</v>
      </c>
      <c r="E20" s="8">
        <v>74</v>
      </c>
      <c r="F20" s="8" t="s">
        <v>59</v>
      </c>
      <c r="G20" s="8" t="s">
        <v>59</v>
      </c>
      <c r="H20" s="8">
        <v>98</v>
      </c>
      <c r="I20" s="8">
        <v>104</v>
      </c>
      <c r="J20" s="8" t="s">
        <v>59</v>
      </c>
      <c r="K20" s="8" t="s">
        <v>59</v>
      </c>
      <c r="L20" s="8" t="s">
        <v>59</v>
      </c>
      <c r="M20" s="8" t="s">
        <v>59</v>
      </c>
      <c r="N20" s="9">
        <f t="shared" si="0"/>
        <v>355</v>
      </c>
    </row>
    <row r="21" spans="1:14" ht="14.1" customHeight="1">
      <c r="A21" s="6" t="s">
        <v>28</v>
      </c>
      <c r="B21" s="8">
        <v>36</v>
      </c>
      <c r="C21" s="7">
        <v>29</v>
      </c>
      <c r="D21" s="8" t="s">
        <v>59</v>
      </c>
      <c r="E21" s="8">
        <v>112</v>
      </c>
      <c r="F21" s="8" t="s">
        <v>59</v>
      </c>
      <c r="G21" s="8" t="s">
        <v>59</v>
      </c>
      <c r="H21" s="8">
        <v>67</v>
      </c>
      <c r="I21" s="8">
        <v>9</v>
      </c>
      <c r="J21" s="8" t="s">
        <v>59</v>
      </c>
      <c r="K21" s="8" t="s">
        <v>59</v>
      </c>
      <c r="L21" s="8" t="s">
        <v>59</v>
      </c>
      <c r="M21" s="8" t="s">
        <v>59</v>
      </c>
      <c r="N21" s="9">
        <f t="shared" si="0"/>
        <v>253</v>
      </c>
    </row>
    <row r="22" spans="1:14" ht="14.1" customHeight="1">
      <c r="A22" s="6" t="s">
        <v>29</v>
      </c>
      <c r="B22" s="8">
        <v>82</v>
      </c>
      <c r="C22" s="7">
        <v>185</v>
      </c>
      <c r="D22" s="8" t="s">
        <v>59</v>
      </c>
      <c r="E22" s="8" t="s">
        <v>59</v>
      </c>
      <c r="F22" s="8" t="s">
        <v>59</v>
      </c>
      <c r="G22" s="8" t="s">
        <v>59</v>
      </c>
      <c r="H22" s="8" t="s">
        <v>59</v>
      </c>
      <c r="I22" s="8" t="s">
        <v>59</v>
      </c>
      <c r="J22" s="8" t="s">
        <v>59</v>
      </c>
      <c r="K22" s="8" t="s">
        <v>59</v>
      </c>
      <c r="L22" s="8" t="s">
        <v>59</v>
      </c>
      <c r="M22" s="8" t="s">
        <v>59</v>
      </c>
      <c r="N22" s="9">
        <f t="shared" si="0"/>
        <v>267</v>
      </c>
    </row>
    <row r="23" spans="1:14" ht="14.1" customHeight="1">
      <c r="A23" s="6" t="s">
        <v>30</v>
      </c>
      <c r="B23" s="8">
        <v>26</v>
      </c>
      <c r="C23" s="7">
        <v>6</v>
      </c>
      <c r="D23" s="8" t="s">
        <v>59</v>
      </c>
      <c r="E23" s="8">
        <v>9</v>
      </c>
      <c r="F23" s="8" t="s">
        <v>59</v>
      </c>
      <c r="G23" s="8" t="s">
        <v>59</v>
      </c>
      <c r="H23" s="8">
        <v>91</v>
      </c>
      <c r="I23" s="8">
        <v>81</v>
      </c>
      <c r="J23" s="8" t="s">
        <v>59</v>
      </c>
      <c r="K23" s="8" t="s">
        <v>59</v>
      </c>
      <c r="L23" s="8" t="s">
        <v>59</v>
      </c>
      <c r="M23" s="8" t="s">
        <v>59</v>
      </c>
      <c r="N23" s="9">
        <f t="shared" si="0"/>
        <v>213</v>
      </c>
    </row>
    <row r="24" spans="1:14" ht="14.1" customHeight="1">
      <c r="A24" s="6" t="s">
        <v>31</v>
      </c>
      <c r="B24" s="8">
        <v>48</v>
      </c>
      <c r="C24" s="7">
        <v>28</v>
      </c>
      <c r="D24" s="8" t="s">
        <v>59</v>
      </c>
      <c r="E24" s="8">
        <v>13</v>
      </c>
      <c r="F24" s="8">
        <v>29</v>
      </c>
      <c r="G24" s="8" t="s">
        <v>59</v>
      </c>
      <c r="H24" s="8">
        <v>137</v>
      </c>
      <c r="I24" s="8">
        <v>197</v>
      </c>
      <c r="J24" s="8" t="s">
        <v>59</v>
      </c>
      <c r="K24" s="8" t="s">
        <v>59</v>
      </c>
      <c r="L24" s="8" t="s">
        <v>59</v>
      </c>
      <c r="M24" s="8" t="s">
        <v>59</v>
      </c>
      <c r="N24" s="9">
        <f t="shared" si="0"/>
        <v>452</v>
      </c>
    </row>
    <row r="25" spans="1:14" ht="14.1" customHeight="1">
      <c r="A25" s="6" t="s">
        <v>32</v>
      </c>
      <c r="B25" s="8">
        <v>18</v>
      </c>
      <c r="C25" s="7">
        <v>6</v>
      </c>
      <c r="D25" s="8" t="s">
        <v>59</v>
      </c>
      <c r="E25" s="8" t="s">
        <v>59</v>
      </c>
      <c r="F25" s="8" t="s">
        <v>59</v>
      </c>
      <c r="G25" s="8" t="s">
        <v>59</v>
      </c>
      <c r="H25" s="8">
        <v>4</v>
      </c>
      <c r="I25" s="8" t="s">
        <v>59</v>
      </c>
      <c r="J25" s="8" t="s">
        <v>59</v>
      </c>
      <c r="K25" s="8" t="s">
        <v>59</v>
      </c>
      <c r="L25" s="8" t="s">
        <v>59</v>
      </c>
      <c r="M25" s="8" t="s">
        <v>59</v>
      </c>
      <c r="N25" s="9">
        <f t="shared" si="0"/>
        <v>28</v>
      </c>
    </row>
    <row r="26" spans="1:14" ht="14.1" customHeight="1">
      <c r="A26" s="6" t="s">
        <v>33</v>
      </c>
      <c r="B26" s="8">
        <v>487</v>
      </c>
      <c r="C26" s="7">
        <v>561</v>
      </c>
      <c r="D26" s="8" t="s">
        <v>59</v>
      </c>
      <c r="E26" s="8">
        <v>22</v>
      </c>
      <c r="F26" s="8">
        <v>134</v>
      </c>
      <c r="G26" s="8" t="s">
        <v>59</v>
      </c>
      <c r="H26" s="8">
        <v>111</v>
      </c>
      <c r="I26" s="8">
        <v>105</v>
      </c>
      <c r="J26" s="8" t="s">
        <v>59</v>
      </c>
      <c r="K26" s="8">
        <v>1</v>
      </c>
      <c r="L26" s="8">
        <v>8</v>
      </c>
      <c r="M26" s="8" t="s">
        <v>59</v>
      </c>
      <c r="N26" s="9">
        <f t="shared" si="0"/>
        <v>1429</v>
      </c>
    </row>
    <row r="27" spans="1:14" ht="14.1" customHeight="1">
      <c r="A27" s="6" t="s">
        <v>34</v>
      </c>
      <c r="B27" s="8">
        <v>86</v>
      </c>
      <c r="C27" s="7">
        <v>45</v>
      </c>
      <c r="D27" s="8" t="s">
        <v>59</v>
      </c>
      <c r="E27" s="8" t="s">
        <v>59</v>
      </c>
      <c r="F27" s="8" t="s">
        <v>59</v>
      </c>
      <c r="G27" s="8" t="s">
        <v>59</v>
      </c>
      <c r="H27" s="8">
        <v>71</v>
      </c>
      <c r="I27" s="8">
        <v>26</v>
      </c>
      <c r="J27" s="8" t="s">
        <v>59</v>
      </c>
      <c r="K27" s="8" t="s">
        <v>59</v>
      </c>
      <c r="L27" s="8" t="s">
        <v>59</v>
      </c>
      <c r="M27" s="8" t="s">
        <v>59</v>
      </c>
      <c r="N27" s="9">
        <f t="shared" si="0"/>
        <v>228</v>
      </c>
    </row>
    <row r="28" spans="1:14" ht="14.1" customHeight="1">
      <c r="A28" s="6" t="s">
        <v>35</v>
      </c>
      <c r="B28" s="8">
        <v>15</v>
      </c>
      <c r="C28" s="7">
        <v>19</v>
      </c>
      <c r="D28" s="8" t="s">
        <v>59</v>
      </c>
      <c r="E28" s="8" t="s">
        <v>59</v>
      </c>
      <c r="F28" s="8" t="s">
        <v>59</v>
      </c>
      <c r="G28" s="8" t="s">
        <v>59</v>
      </c>
      <c r="H28" s="8">
        <v>75</v>
      </c>
      <c r="I28" s="8">
        <v>44</v>
      </c>
      <c r="J28" s="8">
        <v>28</v>
      </c>
      <c r="K28" s="8" t="s">
        <v>59</v>
      </c>
      <c r="L28" s="8" t="s">
        <v>59</v>
      </c>
      <c r="M28" s="8" t="s">
        <v>59</v>
      </c>
      <c r="N28" s="9">
        <f t="shared" si="0"/>
        <v>181</v>
      </c>
    </row>
    <row r="29" spans="1:14" ht="14.1" customHeight="1">
      <c r="A29" s="6" t="s">
        <v>36</v>
      </c>
      <c r="B29" s="8">
        <v>19</v>
      </c>
      <c r="C29" s="7">
        <v>41</v>
      </c>
      <c r="D29" s="8" t="s">
        <v>59</v>
      </c>
      <c r="E29" s="8">
        <v>71</v>
      </c>
      <c r="F29" s="8">
        <v>42</v>
      </c>
      <c r="G29" s="8" t="s">
        <v>59</v>
      </c>
      <c r="H29" s="8">
        <v>59</v>
      </c>
      <c r="I29" s="8">
        <v>42</v>
      </c>
      <c r="J29" s="8" t="s">
        <v>59</v>
      </c>
      <c r="K29" s="8" t="s">
        <v>59</v>
      </c>
      <c r="L29" s="8" t="s">
        <v>59</v>
      </c>
      <c r="M29" s="8" t="s">
        <v>59</v>
      </c>
      <c r="N29" s="9">
        <f t="shared" si="0"/>
        <v>274</v>
      </c>
    </row>
    <row r="30" spans="1:14" ht="14.1" customHeight="1">
      <c r="A30" s="6" t="s">
        <v>37</v>
      </c>
      <c r="B30" s="8">
        <v>86</v>
      </c>
      <c r="C30" s="7">
        <v>80</v>
      </c>
      <c r="D30" s="8" t="s">
        <v>59</v>
      </c>
      <c r="E30" s="8">
        <v>4</v>
      </c>
      <c r="F30" s="8">
        <v>22</v>
      </c>
      <c r="G30" s="8" t="s">
        <v>59</v>
      </c>
      <c r="H30" s="8">
        <v>307</v>
      </c>
      <c r="I30" s="8">
        <v>57</v>
      </c>
      <c r="J30" s="8" t="s">
        <v>59</v>
      </c>
      <c r="K30" s="8" t="s">
        <v>59</v>
      </c>
      <c r="L30" s="8" t="s">
        <v>59</v>
      </c>
      <c r="M30" s="8" t="s">
        <v>59</v>
      </c>
      <c r="N30" s="9">
        <f t="shared" si="0"/>
        <v>556</v>
      </c>
    </row>
    <row r="31" spans="1:14" ht="14.1" customHeight="1">
      <c r="A31" s="6" t="s">
        <v>38</v>
      </c>
      <c r="B31" s="8">
        <v>247</v>
      </c>
      <c r="C31" s="7">
        <v>380</v>
      </c>
      <c r="D31" s="8" t="s">
        <v>59</v>
      </c>
      <c r="E31" s="8">
        <v>37</v>
      </c>
      <c r="F31" s="8">
        <v>66</v>
      </c>
      <c r="G31" s="8" t="s">
        <v>59</v>
      </c>
      <c r="H31" s="8">
        <v>17</v>
      </c>
      <c r="I31" s="8">
        <v>10</v>
      </c>
      <c r="J31" s="8" t="s">
        <v>59</v>
      </c>
      <c r="K31" s="8" t="s">
        <v>59</v>
      </c>
      <c r="L31" s="8" t="s">
        <v>59</v>
      </c>
      <c r="M31" s="8" t="s">
        <v>59</v>
      </c>
      <c r="N31" s="9">
        <f t="shared" si="0"/>
        <v>757</v>
      </c>
    </row>
    <row r="32" spans="1:14" ht="14.1" customHeight="1">
      <c r="A32" s="13" t="s">
        <v>55</v>
      </c>
      <c r="B32" s="14">
        <f>SUM(B17:B31)</f>
        <v>1380</v>
      </c>
      <c r="C32" s="14">
        <f t="shared" ref="C32:M32" si="2">SUM(C17:C31)</f>
        <v>1827</v>
      </c>
      <c r="D32" s="14">
        <f t="shared" si="2"/>
        <v>0</v>
      </c>
      <c r="E32" s="14">
        <f t="shared" si="2"/>
        <v>652</v>
      </c>
      <c r="F32" s="14">
        <f t="shared" si="2"/>
        <v>310</v>
      </c>
      <c r="G32" s="14">
        <f t="shared" si="2"/>
        <v>0</v>
      </c>
      <c r="H32" s="14">
        <f t="shared" si="2"/>
        <v>1581</v>
      </c>
      <c r="I32" s="14">
        <f t="shared" si="2"/>
        <v>1139</v>
      </c>
      <c r="J32" s="15">
        <f t="shared" si="2"/>
        <v>28</v>
      </c>
      <c r="K32" s="15">
        <f t="shared" si="2"/>
        <v>1</v>
      </c>
      <c r="L32" s="15">
        <f t="shared" si="2"/>
        <v>8</v>
      </c>
      <c r="M32" s="15">
        <f t="shared" si="2"/>
        <v>0</v>
      </c>
      <c r="N32" s="14">
        <f t="shared" si="0"/>
        <v>6926</v>
      </c>
    </row>
    <row r="33" spans="1:14" ht="15.95" customHeight="1">
      <c r="A33" s="16" t="s">
        <v>7</v>
      </c>
      <c r="B33" s="17">
        <f>SUM(B16,B32)</f>
        <v>8633</v>
      </c>
      <c r="C33" s="17">
        <f t="shared" ref="C33:M33" si="3">SUM(C16,C32)</f>
        <v>7198</v>
      </c>
      <c r="D33" s="17">
        <f t="shared" si="3"/>
        <v>2</v>
      </c>
      <c r="E33" s="17">
        <f t="shared" si="3"/>
        <v>2556</v>
      </c>
      <c r="F33" s="17">
        <f t="shared" si="3"/>
        <v>480</v>
      </c>
      <c r="G33" s="17">
        <f t="shared" si="3"/>
        <v>1</v>
      </c>
      <c r="H33" s="17">
        <f t="shared" si="3"/>
        <v>4195</v>
      </c>
      <c r="I33" s="18">
        <f t="shared" si="3"/>
        <v>3448</v>
      </c>
      <c r="J33" s="19">
        <f t="shared" si="3"/>
        <v>28</v>
      </c>
      <c r="K33" s="19">
        <f t="shared" si="3"/>
        <v>3</v>
      </c>
      <c r="L33" s="19">
        <f t="shared" si="3"/>
        <v>8</v>
      </c>
      <c r="M33" s="19">
        <f t="shared" si="3"/>
        <v>0</v>
      </c>
      <c r="N33" s="18">
        <f t="shared" si="0"/>
        <v>26552</v>
      </c>
    </row>
    <row r="34" spans="1:14" ht="15.95" customHeight="1">
      <c r="A34" s="20" t="s">
        <v>56</v>
      </c>
      <c r="B34" s="21">
        <v>20482</v>
      </c>
      <c r="C34" s="21">
        <v>21143</v>
      </c>
      <c r="D34" s="21">
        <v>20</v>
      </c>
      <c r="E34" s="21">
        <v>14790</v>
      </c>
      <c r="F34" s="21">
        <v>9071</v>
      </c>
      <c r="G34" s="21">
        <v>24</v>
      </c>
      <c r="H34" s="21">
        <v>9556</v>
      </c>
      <c r="I34" s="22">
        <v>10967</v>
      </c>
      <c r="J34" s="9">
        <v>5</v>
      </c>
      <c r="K34" s="9">
        <v>26</v>
      </c>
      <c r="L34" s="9">
        <v>30</v>
      </c>
      <c r="M34" s="9">
        <v>6</v>
      </c>
      <c r="N34" s="9">
        <f t="shared" si="0"/>
        <v>86120</v>
      </c>
    </row>
    <row r="35" spans="1:14" ht="15.95" customHeight="1">
      <c r="A35" s="23" t="s">
        <v>39</v>
      </c>
      <c r="B35" s="24">
        <f>B33/B34</f>
        <v>0.42149204179279365</v>
      </c>
      <c r="C35" s="24">
        <f t="shared" ref="C35:N35" si="4">C33/C34</f>
        <v>0.3404436456510429</v>
      </c>
      <c r="D35" s="24">
        <f t="shared" si="4"/>
        <v>0.1</v>
      </c>
      <c r="E35" s="24">
        <f t="shared" si="4"/>
        <v>0.17281947261663286</v>
      </c>
      <c r="F35" s="24">
        <f t="shared" si="4"/>
        <v>5.2915885789879838E-2</v>
      </c>
      <c r="G35" s="24">
        <f t="shared" si="4"/>
        <v>4.1666666666666664E-2</v>
      </c>
      <c r="H35" s="24">
        <f t="shared" si="4"/>
        <v>0.43899120971117622</v>
      </c>
      <c r="I35" s="24">
        <f t="shared" si="4"/>
        <v>0.31439773867055715</v>
      </c>
      <c r="J35" s="24">
        <f t="shared" si="4"/>
        <v>5.6</v>
      </c>
      <c r="K35" s="25">
        <f t="shared" si="4"/>
        <v>0.11538461538461539</v>
      </c>
      <c r="L35" s="25">
        <f t="shared" si="4"/>
        <v>0.26666666666666666</v>
      </c>
      <c r="M35" s="24">
        <f t="shared" si="4"/>
        <v>0</v>
      </c>
      <c r="N35" s="25">
        <f t="shared" si="4"/>
        <v>0.30831398049233627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7"/>
  <sheetViews>
    <sheetView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49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7"/>
  <sheetViews>
    <sheetView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50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7"/>
  <sheetViews>
    <sheetView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51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7"/>
  <sheetViews>
    <sheetView workbookViewId="0">
      <pane xSplit="1" ySplit="4" topLeftCell="B5" activePane="bottomRight" state="frozen"/>
      <selection activeCell="C2" sqref="C2"/>
      <selection pane="topRight" activeCell="C2" sqref="C2"/>
      <selection pane="bottomLeft" activeCell="C2" sqref="C2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52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4" t="s">
        <v>8</v>
      </c>
      <c r="C4" s="4" t="s">
        <v>9</v>
      </c>
      <c r="D4" s="4" t="s">
        <v>10</v>
      </c>
      <c r="E4" s="4" t="s">
        <v>11</v>
      </c>
      <c r="F4" s="4" t="s">
        <v>9</v>
      </c>
      <c r="G4" s="4" t="s">
        <v>10</v>
      </c>
      <c r="H4" s="4" t="s">
        <v>8</v>
      </c>
      <c r="I4" s="4" t="s">
        <v>9</v>
      </c>
      <c r="J4" s="4" t="s">
        <v>12</v>
      </c>
      <c r="K4" s="4" t="s">
        <v>11</v>
      </c>
      <c r="L4" s="4" t="s">
        <v>9</v>
      </c>
      <c r="M4" s="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>
        <f>SUM('1月:12月'!B6)</f>
        <v>742</v>
      </c>
      <c r="C6" s="7">
        <f>SUM('1月:12月'!C6)</f>
        <v>837</v>
      </c>
      <c r="D6" s="8">
        <f>SUM('1月:12月'!D6)</f>
        <v>1</v>
      </c>
      <c r="E6" s="8">
        <f>SUM('1月:12月'!E6)</f>
        <v>365</v>
      </c>
      <c r="F6" s="8">
        <f>SUM('1月:12月'!F6)</f>
        <v>20</v>
      </c>
      <c r="G6" s="8">
        <f>SUM('1月:12月'!G6)</f>
        <v>0</v>
      </c>
      <c r="H6" s="8">
        <f>SUM('1月:12月'!H6)</f>
        <v>89</v>
      </c>
      <c r="I6" s="8">
        <f>SUM('1月:12月'!I6)</f>
        <v>91</v>
      </c>
      <c r="J6" s="8">
        <f>SUM('1月:12月'!J6)</f>
        <v>0</v>
      </c>
      <c r="K6" s="8">
        <f>SUM('1月:12月'!K6)</f>
        <v>0</v>
      </c>
      <c r="L6" s="8">
        <f>SUM('1月:12月'!L6)</f>
        <v>0</v>
      </c>
      <c r="M6" s="8">
        <f>SUM('1月:12月'!M6)</f>
        <v>0</v>
      </c>
      <c r="N6" s="9">
        <f>SUM('1月:12月'!N6)</f>
        <v>2145</v>
      </c>
    </row>
    <row r="7" spans="1:14" ht="14.1" customHeight="1">
      <c r="A7" s="6" t="s">
        <v>15</v>
      </c>
      <c r="B7" s="8">
        <f>SUM('1月:12月'!B7)</f>
        <v>243</v>
      </c>
      <c r="C7" s="7">
        <f>SUM('1月:12月'!C7)</f>
        <v>102</v>
      </c>
      <c r="D7" s="8">
        <f>SUM('1月:12月'!D7)</f>
        <v>0</v>
      </c>
      <c r="E7" s="8">
        <f>SUM('1月:12月'!E7)</f>
        <v>1228</v>
      </c>
      <c r="F7" s="8">
        <f>SUM('1月:12月'!F7)</f>
        <v>40</v>
      </c>
      <c r="G7" s="8">
        <f>SUM('1月:12月'!G7)</f>
        <v>0</v>
      </c>
      <c r="H7" s="8">
        <f>SUM('1月:12月'!H7)</f>
        <v>76</v>
      </c>
      <c r="I7" s="8">
        <f>SUM('1月:12月'!I7)</f>
        <v>77</v>
      </c>
      <c r="J7" s="8">
        <f>SUM('1月:12月'!J7)</f>
        <v>0</v>
      </c>
      <c r="K7" s="8">
        <f>SUM('1月:12月'!K7)</f>
        <v>0</v>
      </c>
      <c r="L7" s="8">
        <f>SUM('1月:12月'!L7)</f>
        <v>0</v>
      </c>
      <c r="M7" s="8">
        <f>SUM('1月:12月'!M7)</f>
        <v>0</v>
      </c>
      <c r="N7" s="9">
        <f>SUM('1月:12月'!N7)</f>
        <v>1766</v>
      </c>
    </row>
    <row r="8" spans="1:14" ht="14.1" customHeight="1">
      <c r="A8" s="6" t="s">
        <v>16</v>
      </c>
      <c r="B8" s="8">
        <f>SUM('1月:12月'!B8)</f>
        <v>6457</v>
      </c>
      <c r="C8" s="7">
        <f>SUM('1月:12月'!C8)</f>
        <v>6280</v>
      </c>
      <c r="D8" s="8">
        <f>SUM('1月:12月'!D8)</f>
        <v>5</v>
      </c>
      <c r="E8" s="8">
        <f>SUM('1月:12月'!E8)</f>
        <v>1709</v>
      </c>
      <c r="F8" s="8">
        <f>SUM('1月:12月'!F8)</f>
        <v>118</v>
      </c>
      <c r="G8" s="8">
        <f>SUM('1月:12月'!G8)</f>
        <v>6</v>
      </c>
      <c r="H8" s="8">
        <f>SUM('1月:12月'!H8)</f>
        <v>2636</v>
      </c>
      <c r="I8" s="8">
        <f>SUM('1月:12月'!I8)</f>
        <v>2425</v>
      </c>
      <c r="J8" s="8">
        <f>SUM('1月:12月'!J8)</f>
        <v>0</v>
      </c>
      <c r="K8" s="8">
        <f>SUM('1月:12月'!K8)</f>
        <v>0</v>
      </c>
      <c r="L8" s="8">
        <f>SUM('1月:12月'!L8)</f>
        <v>0</v>
      </c>
      <c r="M8" s="8">
        <f>SUM('1月:12月'!M8)</f>
        <v>0</v>
      </c>
      <c r="N8" s="9">
        <f>SUM('1月:12月'!N8)</f>
        <v>19636</v>
      </c>
    </row>
    <row r="9" spans="1:14" ht="14.1" customHeight="1">
      <c r="A9" s="6" t="s">
        <v>17</v>
      </c>
      <c r="B9" s="8">
        <f>SUM('1月:12月'!B9)</f>
        <v>656</v>
      </c>
      <c r="C9" s="7">
        <f>SUM('1月:12月'!C9)</f>
        <v>740</v>
      </c>
      <c r="D9" s="8">
        <f>SUM('1月:12月'!D9)</f>
        <v>0</v>
      </c>
      <c r="E9" s="8">
        <f>SUM('1月:12月'!E9)</f>
        <v>62</v>
      </c>
      <c r="F9" s="8">
        <f>SUM('1月:12月'!F9)</f>
        <v>0</v>
      </c>
      <c r="G9" s="8">
        <f>SUM('1月:12月'!G9)</f>
        <v>0</v>
      </c>
      <c r="H9" s="8">
        <f>SUM('1月:12月'!H9)</f>
        <v>728</v>
      </c>
      <c r="I9" s="8">
        <f>SUM('1月:12月'!I9)</f>
        <v>459</v>
      </c>
      <c r="J9" s="8">
        <f>SUM('1月:12月'!J9)</f>
        <v>0</v>
      </c>
      <c r="K9" s="8">
        <f>SUM('1月:12月'!K9)</f>
        <v>0</v>
      </c>
      <c r="L9" s="8">
        <f>SUM('1月:12月'!L9)</f>
        <v>0</v>
      </c>
      <c r="M9" s="8">
        <f>SUM('1月:12月'!M9)</f>
        <v>0</v>
      </c>
      <c r="N9" s="9">
        <f>SUM('1月:12月'!N9)</f>
        <v>2645</v>
      </c>
    </row>
    <row r="10" spans="1:14" ht="14.1" customHeight="1">
      <c r="A10" s="6" t="s">
        <v>18</v>
      </c>
      <c r="B10" s="8">
        <f>SUM('1月:12月'!B10)</f>
        <v>311</v>
      </c>
      <c r="C10" s="7">
        <f>SUM('1月:12月'!C10)</f>
        <v>278</v>
      </c>
      <c r="D10" s="8">
        <f>SUM('1月:12月'!D10)</f>
        <v>0</v>
      </c>
      <c r="E10" s="8">
        <f>SUM('1月:12月'!E10)</f>
        <v>33</v>
      </c>
      <c r="F10" s="8">
        <f>SUM('1月:12月'!F10)</f>
        <v>43</v>
      </c>
      <c r="G10" s="8">
        <f>SUM('1月:12月'!G10)</f>
        <v>0</v>
      </c>
      <c r="H10" s="8">
        <f>SUM('1月:12月'!H10)</f>
        <v>259</v>
      </c>
      <c r="I10" s="8">
        <f>SUM('1月:12月'!I10)</f>
        <v>218</v>
      </c>
      <c r="J10" s="8">
        <f>SUM('1月:12月'!J10)</f>
        <v>0</v>
      </c>
      <c r="K10" s="8">
        <f>SUM('1月:12月'!K10)</f>
        <v>0</v>
      </c>
      <c r="L10" s="8">
        <f>SUM('1月:12月'!L10)</f>
        <v>0</v>
      </c>
      <c r="M10" s="8">
        <f>SUM('1月:12月'!M10)</f>
        <v>0</v>
      </c>
      <c r="N10" s="9">
        <f>SUM('1月:12月'!N10)</f>
        <v>1142</v>
      </c>
    </row>
    <row r="11" spans="1:14" ht="14.1" customHeight="1">
      <c r="A11" s="6" t="s">
        <v>19</v>
      </c>
      <c r="B11" s="8">
        <f>SUM('1月:12月'!B11)</f>
        <v>973</v>
      </c>
      <c r="C11" s="7">
        <f>SUM('1月:12月'!C11)</f>
        <v>605</v>
      </c>
      <c r="D11" s="8">
        <f>SUM('1月:12月'!D11)</f>
        <v>0</v>
      </c>
      <c r="E11" s="8">
        <f>SUM('1月:12月'!E11)</f>
        <v>8</v>
      </c>
      <c r="F11" s="8">
        <f>SUM('1月:12月'!F11)</f>
        <v>0</v>
      </c>
      <c r="G11" s="8">
        <f>SUM('1月:12月'!G11)</f>
        <v>0</v>
      </c>
      <c r="H11" s="8">
        <f>SUM('1月:12月'!H11)</f>
        <v>280</v>
      </c>
      <c r="I11" s="8">
        <f>SUM('1月:12月'!I11)</f>
        <v>143</v>
      </c>
      <c r="J11" s="8">
        <f>SUM('1月:12月'!J11)</f>
        <v>0</v>
      </c>
      <c r="K11" s="8">
        <f>SUM('1月:12月'!K11)</f>
        <v>0</v>
      </c>
      <c r="L11" s="8">
        <f>SUM('1月:12月'!L11)</f>
        <v>1</v>
      </c>
      <c r="M11" s="8">
        <f>SUM('1月:12月'!M11)</f>
        <v>0</v>
      </c>
      <c r="N11" s="9">
        <f>SUM('1月:12月'!N11)</f>
        <v>2010</v>
      </c>
    </row>
    <row r="12" spans="1:14" ht="14.1" customHeight="1">
      <c r="A12" s="6" t="s">
        <v>20</v>
      </c>
      <c r="B12" s="8">
        <f>SUM('1月:12月'!B12)</f>
        <v>610</v>
      </c>
      <c r="C12" s="7">
        <f>SUM('1月:12月'!C12)</f>
        <v>766</v>
      </c>
      <c r="D12" s="8">
        <f>SUM('1月:12月'!D12)</f>
        <v>0</v>
      </c>
      <c r="E12" s="8">
        <f>SUM('1月:12月'!E12)</f>
        <v>6</v>
      </c>
      <c r="F12" s="8">
        <f>SUM('1月:12月'!F12)</f>
        <v>9</v>
      </c>
      <c r="G12" s="8">
        <f>SUM('1月:12月'!G12)</f>
        <v>0</v>
      </c>
      <c r="H12" s="8">
        <f>SUM('1月:12月'!H12)</f>
        <v>533</v>
      </c>
      <c r="I12" s="8">
        <f>SUM('1月:12月'!I12)</f>
        <v>726</v>
      </c>
      <c r="J12" s="8">
        <f>SUM('1月:12月'!J12)</f>
        <v>0</v>
      </c>
      <c r="K12" s="8">
        <f>SUM('1月:12月'!K12)</f>
        <v>0</v>
      </c>
      <c r="L12" s="8">
        <f>SUM('1月:12月'!L12)</f>
        <v>0</v>
      </c>
      <c r="M12" s="8">
        <f>SUM('1月:12月'!M12)</f>
        <v>0</v>
      </c>
      <c r="N12" s="9">
        <f>SUM('1月:12月'!N12)</f>
        <v>2650</v>
      </c>
    </row>
    <row r="13" spans="1:14" ht="14.1" customHeight="1">
      <c r="A13" s="6" t="s">
        <v>21</v>
      </c>
      <c r="B13" s="8">
        <f>SUM('1月:12月'!B13)</f>
        <v>1531</v>
      </c>
      <c r="C13" s="7">
        <f>SUM('1月:12月'!C13)</f>
        <v>283</v>
      </c>
      <c r="D13" s="8">
        <f>SUM('1月:12月'!D13)</f>
        <v>0</v>
      </c>
      <c r="E13" s="8">
        <f>SUM('1月:12月'!E13)</f>
        <v>0</v>
      </c>
      <c r="F13" s="8">
        <f>SUM('1月:12月'!F13)</f>
        <v>0</v>
      </c>
      <c r="G13" s="8">
        <f>SUM('1月:12月'!G13)</f>
        <v>0</v>
      </c>
      <c r="H13" s="8">
        <f>SUM('1月:12月'!H13)</f>
        <v>6</v>
      </c>
      <c r="I13" s="8">
        <f>SUM('1月:12月'!I13)</f>
        <v>0</v>
      </c>
      <c r="J13" s="8">
        <f>SUM('1月:12月'!J13)</f>
        <v>0</v>
      </c>
      <c r="K13" s="8">
        <f>SUM('1月:12月'!K13)</f>
        <v>0</v>
      </c>
      <c r="L13" s="8">
        <f>SUM('1月:12月'!L13)</f>
        <v>0</v>
      </c>
      <c r="M13" s="8">
        <f>SUM('1月:12月'!M13)</f>
        <v>0</v>
      </c>
      <c r="N13" s="9">
        <f>SUM('1月:12月'!N13)</f>
        <v>1820</v>
      </c>
    </row>
    <row r="14" spans="1:14" ht="14.1" customHeight="1">
      <c r="A14" s="6" t="s">
        <v>22</v>
      </c>
      <c r="B14" s="8">
        <f>SUM('1月:12月'!B14)</f>
        <v>362</v>
      </c>
      <c r="C14" s="7">
        <f>SUM('1月:12月'!C14)</f>
        <v>147</v>
      </c>
      <c r="D14" s="8">
        <f>SUM('1月:12月'!D14)</f>
        <v>0</v>
      </c>
      <c r="E14" s="8">
        <f>SUM('1月:12月'!E14)</f>
        <v>221</v>
      </c>
      <c r="F14" s="8">
        <f>SUM('1月:12月'!F14)</f>
        <v>75</v>
      </c>
      <c r="G14" s="8">
        <f>SUM('1月:12月'!G14)</f>
        <v>0</v>
      </c>
      <c r="H14" s="8">
        <f>SUM('1月:12月'!H14)</f>
        <v>237</v>
      </c>
      <c r="I14" s="8">
        <f>SUM('1月:12月'!I14)</f>
        <v>61</v>
      </c>
      <c r="J14" s="8">
        <f>SUM('1月:12月'!J14)</f>
        <v>0</v>
      </c>
      <c r="K14" s="8">
        <f>SUM('1月:12月'!K14)</f>
        <v>0</v>
      </c>
      <c r="L14" s="8">
        <f>SUM('1月:12月'!L14)</f>
        <v>0</v>
      </c>
      <c r="M14" s="8">
        <f>SUM('1月:12月'!M14)</f>
        <v>0</v>
      </c>
      <c r="N14" s="9">
        <f>SUM('1月:12月'!N14)</f>
        <v>1103</v>
      </c>
    </row>
    <row r="15" spans="1:14" ht="14.1" customHeight="1">
      <c r="A15" s="6" t="s">
        <v>23</v>
      </c>
      <c r="B15" s="8">
        <f>SUM('1月:12月'!B15)</f>
        <v>2504</v>
      </c>
      <c r="C15" s="7">
        <f>SUM('1月:12月'!C15)</f>
        <v>1072</v>
      </c>
      <c r="D15" s="8">
        <f>SUM('1月:12月'!D15)</f>
        <v>0</v>
      </c>
      <c r="E15" s="8">
        <f>SUM('1月:12月'!E15)</f>
        <v>249</v>
      </c>
      <c r="F15" s="8">
        <f>SUM('1月:12月'!F15)</f>
        <v>24</v>
      </c>
      <c r="G15" s="8">
        <f>SUM('1月:12月'!G15)</f>
        <v>0</v>
      </c>
      <c r="H15" s="8">
        <f>SUM('1月:12月'!H15)</f>
        <v>386</v>
      </c>
      <c r="I15" s="8">
        <f>SUM('1月:12月'!I15)</f>
        <v>408</v>
      </c>
      <c r="J15" s="8">
        <f>SUM('1月:12月'!J15)</f>
        <v>0</v>
      </c>
      <c r="K15" s="8">
        <f>SUM('1月:12月'!K15)</f>
        <v>2</v>
      </c>
      <c r="L15" s="10">
        <f>SUM('1月:12月'!L15)</f>
        <v>0</v>
      </c>
      <c r="M15" s="8">
        <f>SUM('1月:12月'!M15)</f>
        <v>0</v>
      </c>
      <c r="N15" s="9">
        <f>SUM('1月:12月'!N15)</f>
        <v>4645</v>
      </c>
    </row>
    <row r="16" spans="1:14" ht="14.1" customHeight="1">
      <c r="A16" s="30" t="s">
        <v>54</v>
      </c>
      <c r="B16" s="11">
        <f>SUM('1月:12月'!B16)</f>
        <v>14389</v>
      </c>
      <c r="C16" s="11">
        <f>SUM('1月:12月'!C16)</f>
        <v>11110</v>
      </c>
      <c r="D16" s="11">
        <f>SUM('1月:12月'!D16)</f>
        <v>6</v>
      </c>
      <c r="E16" s="11">
        <f>SUM('1月:12月'!E16)</f>
        <v>3881</v>
      </c>
      <c r="F16" s="11">
        <f>SUM('1月:12月'!F16)</f>
        <v>329</v>
      </c>
      <c r="G16" s="11">
        <f>SUM('1月:12月'!G16)</f>
        <v>6</v>
      </c>
      <c r="H16" s="11">
        <f>SUM('1月:12月'!H16)</f>
        <v>5230</v>
      </c>
      <c r="I16" s="11">
        <f>SUM('1月:12月'!I16)</f>
        <v>4608</v>
      </c>
      <c r="J16" s="12">
        <f>SUM('1月:12月'!J16)</f>
        <v>0</v>
      </c>
      <c r="K16" s="12">
        <f>SUM('1月:12月'!K16)</f>
        <v>2</v>
      </c>
      <c r="L16" s="12">
        <f>SUM('1月:12月'!L16)</f>
        <v>1</v>
      </c>
      <c r="M16" s="12">
        <f>SUM('1月:12月'!M16)</f>
        <v>0</v>
      </c>
      <c r="N16" s="11">
        <f>SUM('1月:12月'!N16)</f>
        <v>39562</v>
      </c>
    </row>
    <row r="17" spans="1:14" ht="14.1" customHeight="1">
      <c r="A17" s="6" t="s">
        <v>24</v>
      </c>
      <c r="B17" s="8">
        <f>SUM('1月:12月'!B17)</f>
        <v>187</v>
      </c>
      <c r="C17" s="7">
        <f>SUM('1月:12月'!C17)</f>
        <v>306</v>
      </c>
      <c r="D17" s="8">
        <f>SUM('1月:12月'!D17)</f>
        <v>0</v>
      </c>
      <c r="E17" s="8">
        <f>SUM('1月:12月'!E17)</f>
        <v>377</v>
      </c>
      <c r="F17" s="8">
        <f>SUM('1月:12月'!F17)</f>
        <v>3</v>
      </c>
      <c r="G17" s="8">
        <f>SUM('1月:12月'!G17)</f>
        <v>0</v>
      </c>
      <c r="H17" s="8">
        <f>SUM('1月:12月'!H17)</f>
        <v>55</v>
      </c>
      <c r="I17" s="8">
        <f>SUM('1月:12月'!I17)</f>
        <v>29</v>
      </c>
      <c r="J17" s="8">
        <f>SUM('1月:12月'!J17)</f>
        <v>0</v>
      </c>
      <c r="K17" s="8">
        <f>SUM('1月:12月'!K17)</f>
        <v>0</v>
      </c>
      <c r="L17" s="8">
        <f>SUM('1月:12月'!L17)</f>
        <v>0</v>
      </c>
      <c r="M17" s="8">
        <f>SUM('1月:12月'!M17)</f>
        <v>0</v>
      </c>
      <c r="N17" s="9">
        <f>SUM('1月:12月'!N17)</f>
        <v>957</v>
      </c>
    </row>
    <row r="18" spans="1:14" ht="14.1" customHeight="1">
      <c r="A18" s="6" t="s">
        <v>25</v>
      </c>
      <c r="B18" s="8">
        <f>SUM('1月:12月'!B18)</f>
        <v>40</v>
      </c>
      <c r="C18" s="7">
        <f>SUM('1月:12月'!C18)</f>
        <v>140</v>
      </c>
      <c r="D18" s="8">
        <f>SUM('1月:12月'!D18)</f>
        <v>0</v>
      </c>
      <c r="E18" s="8">
        <f>SUM('1月:12月'!E18)</f>
        <v>205</v>
      </c>
      <c r="F18" s="8">
        <f>SUM('1月:12月'!F18)</f>
        <v>32</v>
      </c>
      <c r="G18" s="8">
        <f>SUM('1月:12月'!G18)</f>
        <v>0</v>
      </c>
      <c r="H18" s="8">
        <f>SUM('1月:12月'!H18)</f>
        <v>123</v>
      </c>
      <c r="I18" s="8">
        <f>SUM('1月:12月'!I18)</f>
        <v>375</v>
      </c>
      <c r="J18" s="8">
        <f>SUM('1月:12月'!J18)</f>
        <v>1</v>
      </c>
      <c r="K18" s="8">
        <f>SUM('1月:12月'!K18)</f>
        <v>0</v>
      </c>
      <c r="L18" s="8">
        <f>SUM('1月:12月'!L18)</f>
        <v>0</v>
      </c>
      <c r="M18" s="8">
        <f>SUM('1月:12月'!M18)</f>
        <v>0</v>
      </c>
      <c r="N18" s="9">
        <f>SUM('1月:12月'!N18)</f>
        <v>916</v>
      </c>
    </row>
    <row r="19" spans="1:14" ht="14.1" customHeight="1">
      <c r="A19" s="6" t="s">
        <v>26</v>
      </c>
      <c r="B19" s="8">
        <f>SUM('1月:12月'!B19)</f>
        <v>146</v>
      </c>
      <c r="C19" s="7">
        <f>SUM('1月:12月'!C19)</f>
        <v>362</v>
      </c>
      <c r="D19" s="8">
        <f>SUM('1月:12月'!D19)</f>
        <v>0</v>
      </c>
      <c r="E19" s="8">
        <f>SUM('1月:12月'!E19)</f>
        <v>29</v>
      </c>
      <c r="F19" s="8">
        <f>SUM('1月:12月'!F19)</f>
        <v>2</v>
      </c>
      <c r="G19" s="8">
        <f>SUM('1月:12月'!G19)</f>
        <v>0</v>
      </c>
      <c r="H19" s="8">
        <f>SUM('1月:12月'!H19)</f>
        <v>842</v>
      </c>
      <c r="I19" s="8">
        <f>SUM('1月:12月'!I19)</f>
        <v>450</v>
      </c>
      <c r="J19" s="8">
        <f>SUM('1月:12月'!J19)</f>
        <v>1</v>
      </c>
      <c r="K19" s="8">
        <f>SUM('1月:12月'!K19)</f>
        <v>0</v>
      </c>
      <c r="L19" s="8">
        <f>SUM('1月:12月'!L19)</f>
        <v>0</v>
      </c>
      <c r="M19" s="8">
        <f>SUM('1月:12月'!M19)</f>
        <v>0</v>
      </c>
      <c r="N19" s="9">
        <f>SUM('1月:12月'!N19)</f>
        <v>1832</v>
      </c>
    </row>
    <row r="20" spans="1:14" ht="14.1" customHeight="1">
      <c r="A20" s="6" t="s">
        <v>27</v>
      </c>
      <c r="B20" s="8">
        <f>SUM('1月:12月'!B20)</f>
        <v>83</v>
      </c>
      <c r="C20" s="7">
        <f>SUM('1月:12月'!C20)</f>
        <v>97</v>
      </c>
      <c r="D20" s="8">
        <f>SUM('1月:12月'!D20)</f>
        <v>0</v>
      </c>
      <c r="E20" s="8">
        <f>SUM('1月:12月'!E20)</f>
        <v>149</v>
      </c>
      <c r="F20" s="8">
        <f>SUM('1月:12月'!F20)</f>
        <v>0</v>
      </c>
      <c r="G20" s="8">
        <f>SUM('1月:12月'!G20)</f>
        <v>0</v>
      </c>
      <c r="H20" s="8">
        <f>SUM('1月:12月'!H20)</f>
        <v>202</v>
      </c>
      <c r="I20" s="8">
        <f>SUM('1月:12月'!I20)</f>
        <v>193</v>
      </c>
      <c r="J20" s="8">
        <f>SUM('1月:12月'!J20)</f>
        <v>0</v>
      </c>
      <c r="K20" s="8">
        <f>SUM('1月:12月'!K20)</f>
        <v>0</v>
      </c>
      <c r="L20" s="8">
        <f>SUM('1月:12月'!L20)</f>
        <v>0</v>
      </c>
      <c r="M20" s="8">
        <f>SUM('1月:12月'!M20)</f>
        <v>0</v>
      </c>
      <c r="N20" s="9">
        <f>SUM('1月:12月'!N20)</f>
        <v>724</v>
      </c>
    </row>
    <row r="21" spans="1:14" ht="14.1" customHeight="1">
      <c r="A21" s="6" t="s">
        <v>28</v>
      </c>
      <c r="B21" s="8">
        <f>SUM('1月:12月'!B21)</f>
        <v>56</v>
      </c>
      <c r="C21" s="7">
        <f>SUM('1月:12月'!C21)</f>
        <v>66</v>
      </c>
      <c r="D21" s="8">
        <f>SUM('1月:12月'!D21)</f>
        <v>0</v>
      </c>
      <c r="E21" s="8">
        <f>SUM('1月:12月'!E21)</f>
        <v>220</v>
      </c>
      <c r="F21" s="8">
        <f>SUM('1月:12月'!F21)</f>
        <v>0</v>
      </c>
      <c r="G21" s="8">
        <f>SUM('1月:12月'!G21)</f>
        <v>0</v>
      </c>
      <c r="H21" s="8">
        <f>SUM('1月:12月'!H21)</f>
        <v>127</v>
      </c>
      <c r="I21" s="8">
        <f>SUM('1月:12月'!I21)</f>
        <v>16</v>
      </c>
      <c r="J21" s="8">
        <f>SUM('1月:12月'!J21)</f>
        <v>0</v>
      </c>
      <c r="K21" s="8">
        <f>SUM('1月:12月'!K21)</f>
        <v>0</v>
      </c>
      <c r="L21" s="8">
        <f>SUM('1月:12月'!L21)</f>
        <v>0</v>
      </c>
      <c r="M21" s="8">
        <f>SUM('1月:12月'!M21)</f>
        <v>0</v>
      </c>
      <c r="N21" s="9">
        <f>SUM('1月:12月'!N21)</f>
        <v>485</v>
      </c>
    </row>
    <row r="22" spans="1:14" ht="14.1" customHeight="1">
      <c r="A22" s="6" t="s">
        <v>29</v>
      </c>
      <c r="B22" s="8">
        <f>SUM('1月:12月'!B22)</f>
        <v>154</v>
      </c>
      <c r="C22" s="7">
        <f>SUM('1月:12月'!C22)</f>
        <v>346</v>
      </c>
      <c r="D22" s="8">
        <f>SUM('1月:12月'!D22)</f>
        <v>0</v>
      </c>
      <c r="E22" s="8">
        <f>SUM('1月:12月'!E22)</f>
        <v>0</v>
      </c>
      <c r="F22" s="8">
        <f>SUM('1月:12月'!F22)</f>
        <v>0</v>
      </c>
      <c r="G22" s="8">
        <f>SUM('1月:12月'!G22)</f>
        <v>0</v>
      </c>
      <c r="H22" s="8">
        <f>SUM('1月:12月'!H22)</f>
        <v>0</v>
      </c>
      <c r="I22" s="8">
        <f>SUM('1月:12月'!I22)</f>
        <v>0</v>
      </c>
      <c r="J22" s="8">
        <f>SUM('1月:12月'!J22)</f>
        <v>0</v>
      </c>
      <c r="K22" s="8">
        <f>SUM('1月:12月'!K22)</f>
        <v>0</v>
      </c>
      <c r="L22" s="8">
        <f>SUM('1月:12月'!L22)</f>
        <v>0</v>
      </c>
      <c r="M22" s="8">
        <f>SUM('1月:12月'!M22)</f>
        <v>0</v>
      </c>
      <c r="N22" s="9">
        <f>SUM('1月:12月'!N22)</f>
        <v>500</v>
      </c>
    </row>
    <row r="23" spans="1:14" ht="14.1" customHeight="1">
      <c r="A23" s="6" t="s">
        <v>30</v>
      </c>
      <c r="B23" s="8">
        <f>SUM('1月:12月'!B23)</f>
        <v>50</v>
      </c>
      <c r="C23" s="7">
        <f>SUM('1月:12月'!C23)</f>
        <v>17</v>
      </c>
      <c r="D23" s="8">
        <f>SUM('1月:12月'!D23)</f>
        <v>0</v>
      </c>
      <c r="E23" s="8">
        <f>SUM('1月:12月'!E23)</f>
        <v>13</v>
      </c>
      <c r="F23" s="8">
        <f>SUM('1月:12月'!F23)</f>
        <v>0</v>
      </c>
      <c r="G23" s="8">
        <f>SUM('1月:12月'!G23)</f>
        <v>0</v>
      </c>
      <c r="H23" s="8">
        <f>SUM('1月:12月'!H23)</f>
        <v>202</v>
      </c>
      <c r="I23" s="8">
        <f>SUM('1月:12月'!I23)</f>
        <v>144</v>
      </c>
      <c r="J23" s="8">
        <f>SUM('1月:12月'!J23)</f>
        <v>0</v>
      </c>
      <c r="K23" s="8">
        <f>SUM('1月:12月'!K23)</f>
        <v>0</v>
      </c>
      <c r="L23" s="8">
        <f>SUM('1月:12月'!L23)</f>
        <v>0</v>
      </c>
      <c r="M23" s="8">
        <f>SUM('1月:12月'!M23)</f>
        <v>0</v>
      </c>
      <c r="N23" s="9">
        <f>SUM('1月:12月'!N23)</f>
        <v>426</v>
      </c>
    </row>
    <row r="24" spans="1:14" ht="14.1" customHeight="1">
      <c r="A24" s="6" t="s">
        <v>31</v>
      </c>
      <c r="B24" s="8">
        <f>SUM('1月:12月'!B24)</f>
        <v>77</v>
      </c>
      <c r="C24" s="7">
        <f>SUM('1月:12月'!C24)</f>
        <v>64</v>
      </c>
      <c r="D24" s="8">
        <f>SUM('1月:12月'!D24)</f>
        <v>0</v>
      </c>
      <c r="E24" s="8">
        <f>SUM('1月:12月'!E24)</f>
        <v>28</v>
      </c>
      <c r="F24" s="8">
        <f>SUM('1月:12月'!F24)</f>
        <v>56</v>
      </c>
      <c r="G24" s="8">
        <f>SUM('1月:12月'!G24)</f>
        <v>0</v>
      </c>
      <c r="H24" s="8">
        <f>SUM('1月:12月'!H24)</f>
        <v>285</v>
      </c>
      <c r="I24" s="8">
        <f>SUM('1月:12月'!I24)</f>
        <v>412</v>
      </c>
      <c r="J24" s="8">
        <f>SUM('1月:12月'!J24)</f>
        <v>0</v>
      </c>
      <c r="K24" s="8">
        <f>SUM('1月:12月'!K24)</f>
        <v>0</v>
      </c>
      <c r="L24" s="8">
        <f>SUM('1月:12月'!L24)</f>
        <v>0</v>
      </c>
      <c r="M24" s="8">
        <f>SUM('1月:12月'!M24)</f>
        <v>0</v>
      </c>
      <c r="N24" s="9">
        <f>SUM('1月:12月'!N24)</f>
        <v>922</v>
      </c>
    </row>
    <row r="25" spans="1:14" ht="14.1" customHeight="1">
      <c r="A25" s="6" t="s">
        <v>32</v>
      </c>
      <c r="B25" s="8">
        <f>SUM('1月:12月'!B25)</f>
        <v>32</v>
      </c>
      <c r="C25" s="7">
        <f>SUM('1月:12月'!C25)</f>
        <v>10</v>
      </c>
      <c r="D25" s="8">
        <f>SUM('1月:12月'!D25)</f>
        <v>0</v>
      </c>
      <c r="E25" s="8">
        <f>SUM('1月:12月'!E25)</f>
        <v>0</v>
      </c>
      <c r="F25" s="8">
        <f>SUM('1月:12月'!F25)</f>
        <v>0</v>
      </c>
      <c r="G25" s="8">
        <f>SUM('1月:12月'!G25)</f>
        <v>0</v>
      </c>
      <c r="H25" s="8">
        <f>SUM('1月:12月'!H25)</f>
        <v>13</v>
      </c>
      <c r="I25" s="8">
        <f>SUM('1月:12月'!I25)</f>
        <v>0</v>
      </c>
      <c r="J25" s="8">
        <f>SUM('1月:12月'!J25)</f>
        <v>0</v>
      </c>
      <c r="K25" s="8">
        <f>SUM('1月:12月'!K25)</f>
        <v>0</v>
      </c>
      <c r="L25" s="8">
        <f>SUM('1月:12月'!L25)</f>
        <v>0</v>
      </c>
      <c r="M25" s="8">
        <f>SUM('1月:12月'!M25)</f>
        <v>0</v>
      </c>
      <c r="N25" s="9">
        <f>SUM('1月:12月'!N25)</f>
        <v>55</v>
      </c>
    </row>
    <row r="26" spans="1:14" ht="14.1" customHeight="1">
      <c r="A26" s="6" t="s">
        <v>33</v>
      </c>
      <c r="B26" s="8">
        <f>SUM('1月:12月'!B26)</f>
        <v>935</v>
      </c>
      <c r="C26" s="7">
        <f>SUM('1月:12月'!C26)</f>
        <v>1181</v>
      </c>
      <c r="D26" s="8">
        <f>SUM('1月:12月'!D26)</f>
        <v>0</v>
      </c>
      <c r="E26" s="8">
        <f>SUM('1月:12月'!E26)</f>
        <v>44</v>
      </c>
      <c r="F26" s="8">
        <f>SUM('1月:12月'!F26)</f>
        <v>270</v>
      </c>
      <c r="G26" s="8">
        <f>SUM('1月:12月'!G26)</f>
        <v>0</v>
      </c>
      <c r="H26" s="8">
        <f>SUM('1月:12月'!H26)</f>
        <v>224</v>
      </c>
      <c r="I26" s="8">
        <f>SUM('1月:12月'!I26)</f>
        <v>207</v>
      </c>
      <c r="J26" s="8">
        <f>SUM('1月:12月'!J26)</f>
        <v>0</v>
      </c>
      <c r="K26" s="8">
        <f>SUM('1月:12月'!K26)</f>
        <v>1</v>
      </c>
      <c r="L26" s="8">
        <f>SUM('1月:12月'!L26)</f>
        <v>8</v>
      </c>
      <c r="M26" s="8">
        <f>SUM('1月:12月'!M26)</f>
        <v>0</v>
      </c>
      <c r="N26" s="9">
        <f>SUM('1月:12月'!N26)</f>
        <v>2870</v>
      </c>
    </row>
    <row r="27" spans="1:14" ht="14.1" customHeight="1">
      <c r="A27" s="6" t="s">
        <v>34</v>
      </c>
      <c r="B27" s="8">
        <f>SUM('1月:12月'!B27)</f>
        <v>218</v>
      </c>
      <c r="C27" s="7">
        <f>SUM('1月:12月'!C27)</f>
        <v>127</v>
      </c>
      <c r="D27" s="8">
        <f>SUM('1月:12月'!D27)</f>
        <v>0</v>
      </c>
      <c r="E27" s="8">
        <f>SUM('1月:12月'!E27)</f>
        <v>0</v>
      </c>
      <c r="F27" s="8">
        <f>SUM('1月:12月'!F27)</f>
        <v>0</v>
      </c>
      <c r="G27" s="8">
        <f>SUM('1月:12月'!G27)</f>
        <v>0</v>
      </c>
      <c r="H27" s="8">
        <f>SUM('1月:12月'!H27)</f>
        <v>150</v>
      </c>
      <c r="I27" s="8">
        <f>SUM('1月:12月'!I27)</f>
        <v>36</v>
      </c>
      <c r="J27" s="8">
        <f>SUM('1月:12月'!J27)</f>
        <v>0</v>
      </c>
      <c r="K27" s="8">
        <f>SUM('1月:12月'!K27)</f>
        <v>0</v>
      </c>
      <c r="L27" s="8">
        <f>SUM('1月:12月'!L27)</f>
        <v>0</v>
      </c>
      <c r="M27" s="8">
        <f>SUM('1月:12月'!M27)</f>
        <v>0</v>
      </c>
      <c r="N27" s="9">
        <f>SUM('1月:12月'!N27)</f>
        <v>531</v>
      </c>
    </row>
    <row r="28" spans="1:14" ht="14.1" customHeight="1">
      <c r="A28" s="6" t="s">
        <v>35</v>
      </c>
      <c r="B28" s="8">
        <f>SUM('1月:12月'!B28)</f>
        <v>31</v>
      </c>
      <c r="C28" s="7">
        <f>SUM('1月:12月'!C28)</f>
        <v>36</v>
      </c>
      <c r="D28" s="8">
        <f>SUM('1月:12月'!D28)</f>
        <v>0</v>
      </c>
      <c r="E28" s="8">
        <f>SUM('1月:12月'!E28)</f>
        <v>0</v>
      </c>
      <c r="F28" s="8">
        <f>SUM('1月:12月'!F28)</f>
        <v>0</v>
      </c>
      <c r="G28" s="8">
        <f>SUM('1月:12月'!G28)</f>
        <v>0</v>
      </c>
      <c r="H28" s="8">
        <f>SUM('1月:12月'!H28)</f>
        <v>161</v>
      </c>
      <c r="I28" s="8">
        <f>SUM('1月:12月'!I28)</f>
        <v>86</v>
      </c>
      <c r="J28" s="8">
        <f>SUM('1月:12月'!J28)</f>
        <v>130</v>
      </c>
      <c r="K28" s="8">
        <f>SUM('1月:12月'!K28)</f>
        <v>0</v>
      </c>
      <c r="L28" s="8">
        <f>SUM('1月:12月'!L28)</f>
        <v>0</v>
      </c>
      <c r="M28" s="8">
        <f>SUM('1月:12月'!M28)</f>
        <v>0</v>
      </c>
      <c r="N28" s="9">
        <f>SUM('1月:12月'!N28)</f>
        <v>444</v>
      </c>
    </row>
    <row r="29" spans="1:14" ht="14.1" customHeight="1">
      <c r="A29" s="6" t="s">
        <v>36</v>
      </c>
      <c r="B29" s="8">
        <f>SUM('1月:12月'!B29)</f>
        <v>54</v>
      </c>
      <c r="C29" s="7">
        <f>SUM('1月:12月'!C29)</f>
        <v>72</v>
      </c>
      <c r="D29" s="8">
        <f>SUM('1月:12月'!D29)</f>
        <v>0</v>
      </c>
      <c r="E29" s="8">
        <f>SUM('1月:12月'!E29)</f>
        <v>127</v>
      </c>
      <c r="F29" s="8">
        <f>SUM('1月:12月'!F29)</f>
        <v>84</v>
      </c>
      <c r="G29" s="8">
        <f>SUM('1月:12月'!G29)</f>
        <v>0</v>
      </c>
      <c r="H29" s="8">
        <f>SUM('1月:12月'!H29)</f>
        <v>124</v>
      </c>
      <c r="I29" s="8">
        <f>SUM('1月:12月'!I29)</f>
        <v>77</v>
      </c>
      <c r="J29" s="8">
        <f>SUM('1月:12月'!J29)</f>
        <v>0</v>
      </c>
      <c r="K29" s="8">
        <f>SUM('1月:12月'!K29)</f>
        <v>0</v>
      </c>
      <c r="L29" s="8">
        <f>SUM('1月:12月'!L29)</f>
        <v>0</v>
      </c>
      <c r="M29" s="8">
        <f>SUM('1月:12月'!M29)</f>
        <v>0</v>
      </c>
      <c r="N29" s="9">
        <f>SUM('1月:12月'!N29)</f>
        <v>538</v>
      </c>
    </row>
    <row r="30" spans="1:14" ht="14.1" customHeight="1">
      <c r="A30" s="6" t="s">
        <v>37</v>
      </c>
      <c r="B30" s="8">
        <f>SUM('1月:12月'!B30)</f>
        <v>196</v>
      </c>
      <c r="C30" s="7">
        <f>SUM('1月:12月'!C30)</f>
        <v>164</v>
      </c>
      <c r="D30" s="8">
        <f>SUM('1月:12月'!D30)</f>
        <v>0</v>
      </c>
      <c r="E30" s="8">
        <f>SUM('1月:12月'!E30)</f>
        <v>11</v>
      </c>
      <c r="F30" s="8">
        <f>SUM('1月:12月'!F30)</f>
        <v>44</v>
      </c>
      <c r="G30" s="8">
        <f>SUM('1月:12月'!G30)</f>
        <v>0</v>
      </c>
      <c r="H30" s="8">
        <f>SUM('1月:12月'!H30)</f>
        <v>620</v>
      </c>
      <c r="I30" s="8">
        <f>SUM('1月:12月'!I30)</f>
        <v>137</v>
      </c>
      <c r="J30" s="8">
        <f>SUM('1月:12月'!J30)</f>
        <v>0</v>
      </c>
      <c r="K30" s="8">
        <f>SUM('1月:12月'!K30)</f>
        <v>0</v>
      </c>
      <c r="L30" s="8">
        <f>SUM('1月:12月'!L30)</f>
        <v>0</v>
      </c>
      <c r="M30" s="8">
        <f>SUM('1月:12月'!M30)</f>
        <v>0</v>
      </c>
      <c r="N30" s="9">
        <f>SUM('1月:12月'!N30)</f>
        <v>1172</v>
      </c>
    </row>
    <row r="31" spans="1:14" ht="14.1" customHeight="1">
      <c r="A31" s="6" t="s">
        <v>38</v>
      </c>
      <c r="B31" s="8">
        <f>SUM('1月:12月'!B31)</f>
        <v>474</v>
      </c>
      <c r="C31" s="7">
        <f>SUM('1月:12月'!C31)</f>
        <v>683</v>
      </c>
      <c r="D31" s="8">
        <f>SUM('1月:12月'!D31)</f>
        <v>0</v>
      </c>
      <c r="E31" s="8">
        <f>SUM('1月:12月'!E31)</f>
        <v>84</v>
      </c>
      <c r="F31" s="8">
        <f>SUM('1月:12月'!F31)</f>
        <v>143</v>
      </c>
      <c r="G31" s="8">
        <f>SUM('1月:12月'!G31)</f>
        <v>1</v>
      </c>
      <c r="H31" s="8">
        <f>SUM('1月:12月'!H31)</f>
        <v>33</v>
      </c>
      <c r="I31" s="8">
        <f>SUM('1月:12月'!I31)</f>
        <v>16</v>
      </c>
      <c r="J31" s="8">
        <f>SUM('1月:12月'!J31)</f>
        <v>0</v>
      </c>
      <c r="K31" s="8">
        <f>SUM('1月:12月'!K31)</f>
        <v>0</v>
      </c>
      <c r="L31" s="8">
        <f>SUM('1月:12月'!L31)</f>
        <v>0</v>
      </c>
      <c r="M31" s="8">
        <f>SUM('1月:12月'!M31)</f>
        <v>0</v>
      </c>
      <c r="N31" s="9">
        <f>SUM('1月:12月'!N31)</f>
        <v>1434</v>
      </c>
    </row>
    <row r="32" spans="1:14" ht="14.1" customHeight="1">
      <c r="A32" s="13" t="s">
        <v>55</v>
      </c>
      <c r="B32" s="14">
        <f>SUM('1月:12月'!B32)</f>
        <v>2733</v>
      </c>
      <c r="C32" s="14">
        <f>SUM('1月:12月'!C32)</f>
        <v>3671</v>
      </c>
      <c r="D32" s="14">
        <f>SUM('1月:12月'!D32)</f>
        <v>0</v>
      </c>
      <c r="E32" s="14">
        <f>SUM('1月:12月'!E32)</f>
        <v>1287</v>
      </c>
      <c r="F32" s="14">
        <f>SUM('1月:12月'!F32)</f>
        <v>634</v>
      </c>
      <c r="G32" s="14">
        <f>SUM('1月:12月'!G32)</f>
        <v>1</v>
      </c>
      <c r="H32" s="14">
        <f>SUM('1月:12月'!H32)</f>
        <v>3161</v>
      </c>
      <c r="I32" s="14">
        <f>SUM('1月:12月'!I32)</f>
        <v>2178</v>
      </c>
      <c r="J32" s="15">
        <f>SUM('1月:12月'!J32)</f>
        <v>132</v>
      </c>
      <c r="K32" s="15">
        <f>SUM('1月:12月'!K32)</f>
        <v>1</v>
      </c>
      <c r="L32" s="15">
        <f>SUM('1月:12月'!L32)</f>
        <v>8</v>
      </c>
      <c r="M32" s="15">
        <f>SUM('1月:12月'!M32)</f>
        <v>0</v>
      </c>
      <c r="N32" s="14">
        <f>SUM('1月:12月'!N32)</f>
        <v>13806</v>
      </c>
    </row>
    <row r="33" spans="1:14" ht="15.95" customHeight="1">
      <c r="A33" s="16" t="s">
        <v>7</v>
      </c>
      <c r="B33" s="17">
        <f>SUM('1月:12月'!B33)</f>
        <v>17122</v>
      </c>
      <c r="C33" s="17">
        <f>SUM('1月:12月'!C33)</f>
        <v>14781</v>
      </c>
      <c r="D33" s="17">
        <f>SUM('1月:12月'!D33)</f>
        <v>6</v>
      </c>
      <c r="E33" s="17">
        <f>SUM('1月:12月'!E33)</f>
        <v>5168</v>
      </c>
      <c r="F33" s="17">
        <f>SUM('1月:12月'!F33)</f>
        <v>963</v>
      </c>
      <c r="G33" s="17">
        <f>SUM('1月:12月'!G33)</f>
        <v>7</v>
      </c>
      <c r="H33" s="17">
        <f>SUM('1月:12月'!H33)</f>
        <v>8391</v>
      </c>
      <c r="I33" s="18">
        <f>SUM('1月:12月'!I33)</f>
        <v>6786</v>
      </c>
      <c r="J33" s="19">
        <f>SUM('1月:12月'!J33)</f>
        <v>132</v>
      </c>
      <c r="K33" s="19">
        <f>SUM('1月:12月'!K33)</f>
        <v>3</v>
      </c>
      <c r="L33" s="19">
        <f>SUM('1月:12月'!L33)</f>
        <v>9</v>
      </c>
      <c r="M33" s="19">
        <f>SUM('1月:12月'!M33)</f>
        <v>0</v>
      </c>
      <c r="N33" s="18">
        <f>SUM('1月:12月'!N33)</f>
        <v>53368</v>
      </c>
    </row>
    <row r="34" spans="1:14" ht="15.95" customHeight="1">
      <c r="A34" s="20" t="s">
        <v>56</v>
      </c>
      <c r="B34" s="21">
        <f>SUM('1月:12月'!B34)</f>
        <v>39903</v>
      </c>
      <c r="C34" s="21">
        <f>SUM('1月:12月'!C34)</f>
        <v>41577</v>
      </c>
      <c r="D34" s="21">
        <f>SUM('1月:12月'!D34)</f>
        <v>31</v>
      </c>
      <c r="E34" s="21">
        <f>SUM('1月:12月'!E34)</f>
        <v>28290</v>
      </c>
      <c r="F34" s="21">
        <f>SUM('1月:12月'!F34)</f>
        <v>18048</v>
      </c>
      <c r="G34" s="21">
        <f>SUM('1月:12月'!G34)</f>
        <v>53</v>
      </c>
      <c r="H34" s="21">
        <f>SUM('1月:12月'!H34)</f>
        <v>18943</v>
      </c>
      <c r="I34" s="22">
        <f>SUM('1月:12月'!I34)</f>
        <v>21431</v>
      </c>
      <c r="J34" s="9">
        <f>SUM('1月:12月'!J34)</f>
        <v>8</v>
      </c>
      <c r="K34" s="9">
        <f>SUM('1月:12月'!K34)</f>
        <v>40</v>
      </c>
      <c r="L34" s="9">
        <f>SUM('1月:12月'!L34)</f>
        <v>52</v>
      </c>
      <c r="M34" s="9">
        <f>SUM('1月:12月'!M34)</f>
        <v>13</v>
      </c>
      <c r="N34" s="9">
        <f>SUM('1月:12月'!N34)</f>
        <v>168389</v>
      </c>
    </row>
    <row r="35" spans="1:14" ht="15.95" customHeight="1">
      <c r="A35" s="23" t="s">
        <v>39</v>
      </c>
      <c r="B35" s="24">
        <f>B33/B34</f>
        <v>0.42909054457058365</v>
      </c>
      <c r="C35" s="24">
        <f t="shared" ref="C35:N35" si="0">C33/C34</f>
        <v>0.35550905548740891</v>
      </c>
      <c r="D35" s="24">
        <f t="shared" si="0"/>
        <v>0.19354838709677419</v>
      </c>
      <c r="E35" s="24">
        <f t="shared" si="0"/>
        <v>0.18267939201131142</v>
      </c>
      <c r="F35" s="24">
        <f t="shared" si="0"/>
        <v>5.3357712765957445E-2</v>
      </c>
      <c r="G35" s="24">
        <f t="shared" si="0"/>
        <v>0.13207547169811321</v>
      </c>
      <c r="H35" s="24">
        <f t="shared" si="0"/>
        <v>0.44296046032835346</v>
      </c>
      <c r="I35" s="24">
        <f t="shared" si="0"/>
        <v>0.3166441136671177</v>
      </c>
      <c r="J35" s="24">
        <f t="shared" si="0"/>
        <v>16.5</v>
      </c>
      <c r="K35" s="25">
        <f t="shared" si="0"/>
        <v>7.4999999999999997E-2</v>
      </c>
      <c r="L35" s="25">
        <f t="shared" si="0"/>
        <v>0.17307692307692307</v>
      </c>
      <c r="M35" s="24">
        <f t="shared" si="0"/>
        <v>0</v>
      </c>
      <c r="N35" s="25">
        <f t="shared" si="0"/>
        <v>0.31693281627659764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5" sqref="B5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41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>
        <v>352</v>
      </c>
      <c r="C6" s="7">
        <v>440</v>
      </c>
      <c r="D6" s="8">
        <v>1</v>
      </c>
      <c r="E6" s="8">
        <v>191</v>
      </c>
      <c r="F6" s="8">
        <v>8</v>
      </c>
      <c r="G6" s="8" t="s">
        <v>59</v>
      </c>
      <c r="H6" s="8">
        <v>30</v>
      </c>
      <c r="I6" s="8">
        <v>51</v>
      </c>
      <c r="J6" s="8" t="s">
        <v>59</v>
      </c>
      <c r="K6" s="8" t="s">
        <v>59</v>
      </c>
      <c r="L6" s="8" t="s">
        <v>59</v>
      </c>
      <c r="M6" s="8" t="s">
        <v>59</v>
      </c>
      <c r="N6" s="9">
        <f>SUM(B6:M6)</f>
        <v>1073</v>
      </c>
    </row>
    <row r="7" spans="1:14" ht="14.1" customHeight="1">
      <c r="A7" s="6" t="s">
        <v>15</v>
      </c>
      <c r="B7" s="8">
        <v>141</v>
      </c>
      <c r="C7" s="7">
        <v>53</v>
      </c>
      <c r="D7" s="8" t="s">
        <v>59</v>
      </c>
      <c r="E7" s="8">
        <v>646</v>
      </c>
      <c r="F7" s="8">
        <v>8</v>
      </c>
      <c r="G7" s="8" t="s">
        <v>59</v>
      </c>
      <c r="H7" s="8">
        <v>34</v>
      </c>
      <c r="I7" s="8">
        <v>22</v>
      </c>
      <c r="J7" s="8" t="s">
        <v>59</v>
      </c>
      <c r="K7" s="8" t="s">
        <v>59</v>
      </c>
      <c r="L7" s="8" t="s">
        <v>59</v>
      </c>
      <c r="M7" s="8" t="s">
        <v>59</v>
      </c>
      <c r="N7" s="9">
        <f t="shared" ref="N7:N34" si="0">SUM(B7:M7)</f>
        <v>904</v>
      </c>
    </row>
    <row r="8" spans="1:14" ht="14.1" customHeight="1">
      <c r="A8" s="6" t="s">
        <v>16</v>
      </c>
      <c r="B8" s="8">
        <v>3305</v>
      </c>
      <c r="C8" s="7">
        <v>3247</v>
      </c>
      <c r="D8" s="8">
        <v>3</v>
      </c>
      <c r="E8" s="8">
        <v>848</v>
      </c>
      <c r="F8" s="8">
        <v>65</v>
      </c>
      <c r="G8" s="8">
        <v>5</v>
      </c>
      <c r="H8" s="8">
        <v>1349</v>
      </c>
      <c r="I8" s="8">
        <v>1200</v>
      </c>
      <c r="J8" s="8" t="s">
        <v>59</v>
      </c>
      <c r="K8" s="8" t="s">
        <v>59</v>
      </c>
      <c r="L8" s="8" t="s">
        <v>59</v>
      </c>
      <c r="M8" s="8" t="s">
        <v>59</v>
      </c>
      <c r="N8" s="9">
        <f t="shared" si="0"/>
        <v>10022</v>
      </c>
    </row>
    <row r="9" spans="1:14" ht="14.1" customHeight="1">
      <c r="A9" s="6" t="s">
        <v>17</v>
      </c>
      <c r="B9" s="8">
        <v>297</v>
      </c>
      <c r="C9" s="7">
        <v>363</v>
      </c>
      <c r="D9" s="8" t="s">
        <v>59</v>
      </c>
      <c r="E9" s="8">
        <v>33</v>
      </c>
      <c r="F9" s="8" t="s">
        <v>59</v>
      </c>
      <c r="G9" s="8" t="s">
        <v>59</v>
      </c>
      <c r="H9" s="8">
        <v>365</v>
      </c>
      <c r="I9" s="8">
        <v>233</v>
      </c>
      <c r="J9" s="8" t="s">
        <v>59</v>
      </c>
      <c r="K9" s="8" t="s">
        <v>59</v>
      </c>
      <c r="L9" s="8" t="s">
        <v>59</v>
      </c>
      <c r="M9" s="8" t="s">
        <v>59</v>
      </c>
      <c r="N9" s="9">
        <f t="shared" si="0"/>
        <v>1291</v>
      </c>
    </row>
    <row r="10" spans="1:14" ht="14.1" customHeight="1">
      <c r="A10" s="6" t="s">
        <v>18</v>
      </c>
      <c r="B10" s="8">
        <v>163</v>
      </c>
      <c r="C10" s="7">
        <v>154</v>
      </c>
      <c r="D10" s="8" t="s">
        <v>59</v>
      </c>
      <c r="E10" s="8">
        <v>20</v>
      </c>
      <c r="F10" s="8">
        <v>22</v>
      </c>
      <c r="G10" s="8" t="s">
        <v>59</v>
      </c>
      <c r="H10" s="8">
        <v>136</v>
      </c>
      <c r="I10" s="8">
        <v>109</v>
      </c>
      <c r="J10" s="8" t="s">
        <v>59</v>
      </c>
      <c r="K10" s="8" t="s">
        <v>59</v>
      </c>
      <c r="L10" s="8" t="s">
        <v>59</v>
      </c>
      <c r="M10" s="8" t="s">
        <v>59</v>
      </c>
      <c r="N10" s="9">
        <f t="shared" si="0"/>
        <v>604</v>
      </c>
    </row>
    <row r="11" spans="1:14" ht="14.1" customHeight="1">
      <c r="A11" s="6" t="s">
        <v>19</v>
      </c>
      <c r="B11" s="8">
        <v>488</v>
      </c>
      <c r="C11" s="7">
        <v>318</v>
      </c>
      <c r="D11" s="8" t="s">
        <v>59</v>
      </c>
      <c r="E11" s="8">
        <v>3</v>
      </c>
      <c r="F11" s="8" t="s">
        <v>59</v>
      </c>
      <c r="G11" s="8" t="s">
        <v>59</v>
      </c>
      <c r="H11" s="8">
        <v>144</v>
      </c>
      <c r="I11" s="8">
        <v>69</v>
      </c>
      <c r="J11" s="8" t="s">
        <v>59</v>
      </c>
      <c r="K11" s="8" t="s">
        <v>59</v>
      </c>
      <c r="L11" s="8">
        <v>1</v>
      </c>
      <c r="M11" s="8" t="s">
        <v>59</v>
      </c>
      <c r="N11" s="9">
        <f t="shared" si="0"/>
        <v>1023</v>
      </c>
    </row>
    <row r="12" spans="1:14" ht="14.1" customHeight="1">
      <c r="A12" s="6" t="s">
        <v>20</v>
      </c>
      <c r="B12" s="8">
        <v>296</v>
      </c>
      <c r="C12" s="7">
        <v>382</v>
      </c>
      <c r="D12" s="8" t="s">
        <v>59</v>
      </c>
      <c r="E12" s="8">
        <v>3</v>
      </c>
      <c r="F12" s="8">
        <v>5</v>
      </c>
      <c r="G12" s="8" t="s">
        <v>59</v>
      </c>
      <c r="H12" s="8">
        <v>254</v>
      </c>
      <c r="I12" s="8">
        <v>385</v>
      </c>
      <c r="J12" s="8" t="s">
        <v>59</v>
      </c>
      <c r="K12" s="8" t="s">
        <v>59</v>
      </c>
      <c r="L12" s="8" t="s">
        <v>59</v>
      </c>
      <c r="M12" s="8" t="s">
        <v>59</v>
      </c>
      <c r="N12" s="9">
        <f t="shared" si="0"/>
        <v>1325</v>
      </c>
    </row>
    <row r="13" spans="1:14" ht="14.1" customHeight="1">
      <c r="A13" s="6" t="s">
        <v>21</v>
      </c>
      <c r="B13" s="8">
        <v>748</v>
      </c>
      <c r="C13" s="7">
        <v>157</v>
      </c>
      <c r="D13" s="8" t="s">
        <v>59</v>
      </c>
      <c r="E13" s="8" t="s">
        <v>59</v>
      </c>
      <c r="F13" s="8" t="s">
        <v>59</v>
      </c>
      <c r="G13" s="8" t="s">
        <v>59</v>
      </c>
      <c r="H13" s="8">
        <v>3</v>
      </c>
      <c r="I13" s="8" t="s">
        <v>59</v>
      </c>
      <c r="J13" s="8" t="s">
        <v>59</v>
      </c>
      <c r="K13" s="8" t="s">
        <v>59</v>
      </c>
      <c r="L13" s="8" t="s">
        <v>59</v>
      </c>
      <c r="M13" s="8" t="s">
        <v>59</v>
      </c>
      <c r="N13" s="9">
        <f t="shared" si="0"/>
        <v>908</v>
      </c>
    </row>
    <row r="14" spans="1:14" ht="14.1" customHeight="1">
      <c r="A14" s="6" t="s">
        <v>22</v>
      </c>
      <c r="B14" s="8">
        <v>154</v>
      </c>
      <c r="C14" s="7">
        <v>73</v>
      </c>
      <c r="D14" s="8" t="s">
        <v>59</v>
      </c>
      <c r="E14" s="8">
        <v>105</v>
      </c>
      <c r="F14" s="8">
        <v>36</v>
      </c>
      <c r="G14" s="8" t="s">
        <v>59</v>
      </c>
      <c r="H14" s="8">
        <v>119</v>
      </c>
      <c r="I14" s="8">
        <v>32</v>
      </c>
      <c r="J14" s="8" t="s">
        <v>59</v>
      </c>
      <c r="K14" s="8" t="s">
        <v>59</v>
      </c>
      <c r="L14" s="8" t="s">
        <v>59</v>
      </c>
      <c r="M14" s="8" t="s">
        <v>59</v>
      </c>
      <c r="N14" s="9">
        <f t="shared" si="0"/>
        <v>519</v>
      </c>
    </row>
    <row r="15" spans="1:14" ht="14.1" customHeight="1">
      <c r="A15" s="6" t="s">
        <v>23</v>
      </c>
      <c r="B15" s="8">
        <v>1192</v>
      </c>
      <c r="C15" s="7">
        <v>552</v>
      </c>
      <c r="D15" s="8" t="s">
        <v>59</v>
      </c>
      <c r="E15" s="8">
        <v>128</v>
      </c>
      <c r="F15" s="8">
        <v>15</v>
      </c>
      <c r="G15" s="8" t="s">
        <v>59</v>
      </c>
      <c r="H15" s="8">
        <v>182</v>
      </c>
      <c r="I15" s="8">
        <v>198</v>
      </c>
      <c r="J15" s="8" t="s">
        <v>59</v>
      </c>
      <c r="K15" s="8" t="s">
        <v>59</v>
      </c>
      <c r="L15" s="10" t="s">
        <v>59</v>
      </c>
      <c r="M15" s="8" t="s">
        <v>59</v>
      </c>
      <c r="N15" s="9">
        <f t="shared" si="0"/>
        <v>2267</v>
      </c>
    </row>
    <row r="16" spans="1:14" ht="14.1" customHeight="1">
      <c r="A16" s="30" t="s">
        <v>54</v>
      </c>
      <c r="B16" s="11">
        <f>SUM(B6:B15)</f>
        <v>7136</v>
      </c>
      <c r="C16" s="11">
        <f t="shared" ref="C16:M16" si="1">SUM(C6:C15)</f>
        <v>5739</v>
      </c>
      <c r="D16" s="11">
        <f t="shared" si="1"/>
        <v>4</v>
      </c>
      <c r="E16" s="11">
        <f t="shared" si="1"/>
        <v>1977</v>
      </c>
      <c r="F16" s="11">
        <f t="shared" si="1"/>
        <v>159</v>
      </c>
      <c r="G16" s="11">
        <f t="shared" si="1"/>
        <v>5</v>
      </c>
      <c r="H16" s="11">
        <f t="shared" si="1"/>
        <v>2616</v>
      </c>
      <c r="I16" s="11">
        <f t="shared" si="1"/>
        <v>2299</v>
      </c>
      <c r="J16" s="12">
        <f t="shared" si="1"/>
        <v>0</v>
      </c>
      <c r="K16" s="12">
        <f t="shared" si="1"/>
        <v>0</v>
      </c>
      <c r="L16" s="12">
        <f t="shared" si="1"/>
        <v>1</v>
      </c>
      <c r="M16" s="12">
        <f t="shared" si="1"/>
        <v>0</v>
      </c>
      <c r="N16" s="11">
        <f t="shared" si="0"/>
        <v>19936</v>
      </c>
    </row>
    <row r="17" spans="1:14" ht="14.1" customHeight="1">
      <c r="A17" s="6" t="s">
        <v>24</v>
      </c>
      <c r="B17" s="8">
        <v>86</v>
      </c>
      <c r="C17" s="7">
        <v>165</v>
      </c>
      <c r="D17" s="8" t="s">
        <v>59</v>
      </c>
      <c r="E17" s="8">
        <v>191</v>
      </c>
      <c r="F17" s="8">
        <v>3</v>
      </c>
      <c r="G17" s="8" t="s">
        <v>59</v>
      </c>
      <c r="H17" s="8">
        <v>29</v>
      </c>
      <c r="I17" s="8">
        <v>11</v>
      </c>
      <c r="J17" s="8" t="s">
        <v>59</v>
      </c>
      <c r="K17" s="8" t="s">
        <v>59</v>
      </c>
      <c r="L17" s="8" t="s">
        <v>59</v>
      </c>
      <c r="M17" s="8" t="s">
        <v>59</v>
      </c>
      <c r="N17" s="9">
        <f t="shared" si="0"/>
        <v>485</v>
      </c>
    </row>
    <row r="18" spans="1:14" ht="14.1" customHeight="1">
      <c r="A18" s="6" t="s">
        <v>25</v>
      </c>
      <c r="B18" s="8">
        <v>20</v>
      </c>
      <c r="C18" s="7">
        <v>59</v>
      </c>
      <c r="D18" s="8" t="s">
        <v>59</v>
      </c>
      <c r="E18" s="8">
        <v>96</v>
      </c>
      <c r="F18" s="8">
        <v>17</v>
      </c>
      <c r="G18" s="8" t="s">
        <v>59</v>
      </c>
      <c r="H18" s="8">
        <v>59</v>
      </c>
      <c r="I18" s="8">
        <v>185</v>
      </c>
      <c r="J18" s="8">
        <v>1</v>
      </c>
      <c r="K18" s="8" t="s">
        <v>59</v>
      </c>
      <c r="L18" s="8" t="s">
        <v>59</v>
      </c>
      <c r="M18" s="8" t="s">
        <v>59</v>
      </c>
      <c r="N18" s="9">
        <f t="shared" si="0"/>
        <v>437</v>
      </c>
    </row>
    <row r="19" spans="1:14" ht="14.1" customHeight="1">
      <c r="A19" s="6" t="s">
        <v>26</v>
      </c>
      <c r="B19" s="8">
        <v>74</v>
      </c>
      <c r="C19" s="7">
        <v>179</v>
      </c>
      <c r="D19" s="8" t="s">
        <v>59</v>
      </c>
      <c r="E19" s="8">
        <v>14</v>
      </c>
      <c r="F19" s="8" t="s">
        <v>59</v>
      </c>
      <c r="G19" s="8" t="s">
        <v>59</v>
      </c>
      <c r="H19" s="8">
        <v>388</v>
      </c>
      <c r="I19" s="8">
        <v>194</v>
      </c>
      <c r="J19" s="8">
        <v>1</v>
      </c>
      <c r="K19" s="8" t="s">
        <v>59</v>
      </c>
      <c r="L19" s="8" t="s">
        <v>59</v>
      </c>
      <c r="M19" s="8" t="s">
        <v>59</v>
      </c>
      <c r="N19" s="9">
        <f t="shared" si="0"/>
        <v>850</v>
      </c>
    </row>
    <row r="20" spans="1:14" ht="14.1" customHeight="1">
      <c r="A20" s="6" t="s">
        <v>27</v>
      </c>
      <c r="B20" s="8">
        <v>46</v>
      </c>
      <c r="C20" s="7">
        <v>55</v>
      </c>
      <c r="D20" s="8" t="s">
        <v>59</v>
      </c>
      <c r="E20" s="8">
        <v>75</v>
      </c>
      <c r="F20" s="8" t="s">
        <v>59</v>
      </c>
      <c r="G20" s="8" t="s">
        <v>59</v>
      </c>
      <c r="H20" s="8">
        <v>104</v>
      </c>
      <c r="I20" s="8">
        <v>89</v>
      </c>
      <c r="J20" s="8" t="s">
        <v>59</v>
      </c>
      <c r="K20" s="8" t="s">
        <v>59</v>
      </c>
      <c r="L20" s="8" t="s">
        <v>59</v>
      </c>
      <c r="M20" s="8" t="s">
        <v>59</v>
      </c>
      <c r="N20" s="9">
        <f t="shared" si="0"/>
        <v>369</v>
      </c>
    </row>
    <row r="21" spans="1:14" ht="14.1" customHeight="1">
      <c r="A21" s="6" t="s">
        <v>28</v>
      </c>
      <c r="B21" s="8">
        <v>20</v>
      </c>
      <c r="C21" s="7">
        <v>37</v>
      </c>
      <c r="D21" s="8" t="s">
        <v>59</v>
      </c>
      <c r="E21" s="8">
        <v>108</v>
      </c>
      <c r="F21" s="8" t="s">
        <v>59</v>
      </c>
      <c r="G21" s="8" t="s">
        <v>59</v>
      </c>
      <c r="H21" s="8">
        <v>60</v>
      </c>
      <c r="I21" s="8">
        <v>7</v>
      </c>
      <c r="J21" s="8" t="s">
        <v>59</v>
      </c>
      <c r="K21" s="8" t="s">
        <v>59</v>
      </c>
      <c r="L21" s="8" t="s">
        <v>59</v>
      </c>
      <c r="M21" s="8" t="s">
        <v>59</v>
      </c>
      <c r="N21" s="9">
        <f t="shared" si="0"/>
        <v>232</v>
      </c>
    </row>
    <row r="22" spans="1:14" ht="14.1" customHeight="1">
      <c r="A22" s="6" t="s">
        <v>29</v>
      </c>
      <c r="B22" s="8">
        <v>72</v>
      </c>
      <c r="C22" s="7">
        <v>161</v>
      </c>
      <c r="D22" s="8" t="s">
        <v>59</v>
      </c>
      <c r="E22" s="8" t="s">
        <v>59</v>
      </c>
      <c r="F22" s="8" t="s">
        <v>59</v>
      </c>
      <c r="G22" s="8" t="s">
        <v>59</v>
      </c>
      <c r="H22" s="8" t="s">
        <v>59</v>
      </c>
      <c r="I22" s="8" t="s">
        <v>59</v>
      </c>
      <c r="J22" s="8" t="s">
        <v>59</v>
      </c>
      <c r="K22" s="8" t="s">
        <v>59</v>
      </c>
      <c r="L22" s="8" t="s">
        <v>59</v>
      </c>
      <c r="M22" s="8" t="s">
        <v>59</v>
      </c>
      <c r="N22" s="9">
        <f t="shared" si="0"/>
        <v>233</v>
      </c>
    </row>
    <row r="23" spans="1:14" ht="14.1" customHeight="1">
      <c r="A23" s="6" t="s">
        <v>30</v>
      </c>
      <c r="B23" s="8">
        <v>24</v>
      </c>
      <c r="C23" s="7">
        <v>11</v>
      </c>
      <c r="D23" s="8" t="s">
        <v>59</v>
      </c>
      <c r="E23" s="8">
        <v>4</v>
      </c>
      <c r="F23" s="8" t="s">
        <v>59</v>
      </c>
      <c r="G23" s="8" t="s">
        <v>59</v>
      </c>
      <c r="H23" s="8">
        <v>111</v>
      </c>
      <c r="I23" s="8">
        <v>63</v>
      </c>
      <c r="J23" s="8" t="s">
        <v>59</v>
      </c>
      <c r="K23" s="8" t="s">
        <v>59</v>
      </c>
      <c r="L23" s="8" t="s">
        <v>59</v>
      </c>
      <c r="M23" s="8" t="s">
        <v>59</v>
      </c>
      <c r="N23" s="9">
        <f t="shared" si="0"/>
        <v>213</v>
      </c>
    </row>
    <row r="24" spans="1:14" ht="14.1" customHeight="1">
      <c r="A24" s="6" t="s">
        <v>31</v>
      </c>
      <c r="B24" s="8">
        <v>29</v>
      </c>
      <c r="C24" s="7">
        <v>36</v>
      </c>
      <c r="D24" s="8" t="s">
        <v>59</v>
      </c>
      <c r="E24" s="8">
        <v>15</v>
      </c>
      <c r="F24" s="8">
        <v>27</v>
      </c>
      <c r="G24" s="8" t="s">
        <v>59</v>
      </c>
      <c r="H24" s="8">
        <v>148</v>
      </c>
      <c r="I24" s="8">
        <v>215</v>
      </c>
      <c r="J24" s="8" t="s">
        <v>59</v>
      </c>
      <c r="K24" s="8" t="s">
        <v>59</v>
      </c>
      <c r="L24" s="8" t="s">
        <v>59</v>
      </c>
      <c r="M24" s="8" t="s">
        <v>59</v>
      </c>
      <c r="N24" s="9">
        <f t="shared" si="0"/>
        <v>470</v>
      </c>
    </row>
    <row r="25" spans="1:14" ht="14.1" customHeight="1">
      <c r="A25" s="6" t="s">
        <v>32</v>
      </c>
      <c r="B25" s="8">
        <v>14</v>
      </c>
      <c r="C25" s="7">
        <v>4</v>
      </c>
      <c r="D25" s="8" t="s">
        <v>59</v>
      </c>
      <c r="E25" s="8" t="s">
        <v>59</v>
      </c>
      <c r="F25" s="8" t="s">
        <v>59</v>
      </c>
      <c r="G25" s="8" t="s">
        <v>59</v>
      </c>
      <c r="H25" s="8">
        <v>9</v>
      </c>
      <c r="I25" s="8" t="s">
        <v>59</v>
      </c>
      <c r="J25" s="8" t="s">
        <v>59</v>
      </c>
      <c r="K25" s="8" t="s">
        <v>59</v>
      </c>
      <c r="L25" s="8" t="s">
        <v>59</v>
      </c>
      <c r="M25" s="8" t="s">
        <v>59</v>
      </c>
      <c r="N25" s="9">
        <f t="shared" si="0"/>
        <v>27</v>
      </c>
    </row>
    <row r="26" spans="1:14" ht="14.1" customHeight="1">
      <c r="A26" s="6" t="s">
        <v>33</v>
      </c>
      <c r="B26" s="8">
        <v>448</v>
      </c>
      <c r="C26" s="7">
        <v>620</v>
      </c>
      <c r="D26" s="8" t="s">
        <v>59</v>
      </c>
      <c r="E26" s="8">
        <v>22</v>
      </c>
      <c r="F26" s="8">
        <v>136</v>
      </c>
      <c r="G26" s="8" t="s">
        <v>59</v>
      </c>
      <c r="H26" s="8">
        <v>113</v>
      </c>
      <c r="I26" s="8">
        <v>102</v>
      </c>
      <c r="J26" s="8" t="s">
        <v>59</v>
      </c>
      <c r="K26" s="8" t="s">
        <v>59</v>
      </c>
      <c r="L26" s="8" t="s">
        <v>59</v>
      </c>
      <c r="M26" s="8" t="s">
        <v>59</v>
      </c>
      <c r="N26" s="9">
        <f t="shared" si="0"/>
        <v>1441</v>
      </c>
    </row>
    <row r="27" spans="1:14" ht="14.1" customHeight="1">
      <c r="A27" s="6" t="s">
        <v>34</v>
      </c>
      <c r="B27" s="8">
        <v>132</v>
      </c>
      <c r="C27" s="7">
        <v>82</v>
      </c>
      <c r="D27" s="8" t="s">
        <v>59</v>
      </c>
      <c r="E27" s="8" t="s">
        <v>59</v>
      </c>
      <c r="F27" s="8" t="s">
        <v>59</v>
      </c>
      <c r="G27" s="8" t="s">
        <v>59</v>
      </c>
      <c r="H27" s="8">
        <v>79</v>
      </c>
      <c r="I27" s="8">
        <v>10</v>
      </c>
      <c r="J27" s="8" t="s">
        <v>59</v>
      </c>
      <c r="K27" s="8" t="s">
        <v>59</v>
      </c>
      <c r="L27" s="8" t="s">
        <v>59</v>
      </c>
      <c r="M27" s="8" t="s">
        <v>59</v>
      </c>
      <c r="N27" s="9">
        <f t="shared" si="0"/>
        <v>303</v>
      </c>
    </row>
    <row r="28" spans="1:14" ht="14.1" customHeight="1">
      <c r="A28" s="6" t="s">
        <v>35</v>
      </c>
      <c r="B28" s="8">
        <v>16</v>
      </c>
      <c r="C28" s="7">
        <v>17</v>
      </c>
      <c r="D28" s="8" t="s">
        <v>59</v>
      </c>
      <c r="E28" s="8" t="s">
        <v>59</v>
      </c>
      <c r="F28" s="8" t="s">
        <v>59</v>
      </c>
      <c r="G28" s="8" t="s">
        <v>59</v>
      </c>
      <c r="H28" s="8">
        <v>86</v>
      </c>
      <c r="I28" s="8">
        <v>42</v>
      </c>
      <c r="J28" s="8">
        <v>102</v>
      </c>
      <c r="K28" s="8" t="s">
        <v>59</v>
      </c>
      <c r="L28" s="8" t="s">
        <v>59</v>
      </c>
      <c r="M28" s="8" t="s">
        <v>59</v>
      </c>
      <c r="N28" s="9">
        <f t="shared" si="0"/>
        <v>263</v>
      </c>
    </row>
    <row r="29" spans="1:14" ht="14.1" customHeight="1">
      <c r="A29" s="6" t="s">
        <v>36</v>
      </c>
      <c r="B29" s="8">
        <v>35</v>
      </c>
      <c r="C29" s="7">
        <v>31</v>
      </c>
      <c r="D29" s="8" t="s">
        <v>59</v>
      </c>
      <c r="E29" s="8">
        <v>56</v>
      </c>
      <c r="F29" s="8">
        <v>42</v>
      </c>
      <c r="G29" s="8" t="s">
        <v>59</v>
      </c>
      <c r="H29" s="8">
        <v>65</v>
      </c>
      <c r="I29" s="8">
        <v>35</v>
      </c>
      <c r="J29" s="8" t="s">
        <v>59</v>
      </c>
      <c r="K29" s="8" t="s">
        <v>59</v>
      </c>
      <c r="L29" s="8" t="s">
        <v>59</v>
      </c>
      <c r="M29" s="8" t="s">
        <v>59</v>
      </c>
      <c r="N29" s="9">
        <f t="shared" si="0"/>
        <v>264</v>
      </c>
    </row>
    <row r="30" spans="1:14" ht="14.1" customHeight="1">
      <c r="A30" s="6" t="s">
        <v>37</v>
      </c>
      <c r="B30" s="8">
        <v>110</v>
      </c>
      <c r="C30" s="7">
        <v>84</v>
      </c>
      <c r="D30" s="8" t="s">
        <v>59</v>
      </c>
      <c r="E30" s="8">
        <v>7</v>
      </c>
      <c r="F30" s="8">
        <v>22</v>
      </c>
      <c r="G30" s="8" t="s">
        <v>59</v>
      </c>
      <c r="H30" s="8">
        <v>313</v>
      </c>
      <c r="I30" s="8">
        <v>80</v>
      </c>
      <c r="J30" s="8" t="s">
        <v>59</v>
      </c>
      <c r="K30" s="8" t="s">
        <v>59</v>
      </c>
      <c r="L30" s="8" t="s">
        <v>59</v>
      </c>
      <c r="M30" s="8" t="s">
        <v>59</v>
      </c>
      <c r="N30" s="9">
        <f t="shared" si="0"/>
        <v>616</v>
      </c>
    </row>
    <row r="31" spans="1:14" ht="14.1" customHeight="1">
      <c r="A31" s="6" t="s">
        <v>38</v>
      </c>
      <c r="B31" s="8">
        <v>227</v>
      </c>
      <c r="C31" s="7">
        <v>303</v>
      </c>
      <c r="D31" s="8" t="s">
        <v>59</v>
      </c>
      <c r="E31" s="8">
        <v>47</v>
      </c>
      <c r="F31" s="8">
        <v>77</v>
      </c>
      <c r="G31" s="8">
        <v>1</v>
      </c>
      <c r="H31" s="8">
        <v>16</v>
      </c>
      <c r="I31" s="8">
        <v>6</v>
      </c>
      <c r="J31" s="8" t="s">
        <v>59</v>
      </c>
      <c r="K31" s="8" t="s">
        <v>59</v>
      </c>
      <c r="L31" s="8" t="s">
        <v>59</v>
      </c>
      <c r="M31" s="8" t="s">
        <v>59</v>
      </c>
      <c r="N31" s="9">
        <f t="shared" si="0"/>
        <v>677</v>
      </c>
    </row>
    <row r="32" spans="1:14" ht="14.1" customHeight="1">
      <c r="A32" s="13" t="s">
        <v>55</v>
      </c>
      <c r="B32" s="14">
        <f>SUM(B17:B31)</f>
        <v>1353</v>
      </c>
      <c r="C32" s="14">
        <f t="shared" ref="C32:M32" si="2">SUM(C17:C31)</f>
        <v>1844</v>
      </c>
      <c r="D32" s="14">
        <f t="shared" si="2"/>
        <v>0</v>
      </c>
      <c r="E32" s="14">
        <f t="shared" si="2"/>
        <v>635</v>
      </c>
      <c r="F32" s="14">
        <f t="shared" si="2"/>
        <v>324</v>
      </c>
      <c r="G32" s="14">
        <f t="shared" si="2"/>
        <v>1</v>
      </c>
      <c r="H32" s="14">
        <f t="shared" si="2"/>
        <v>1580</v>
      </c>
      <c r="I32" s="14">
        <f t="shared" si="2"/>
        <v>1039</v>
      </c>
      <c r="J32" s="15">
        <f t="shared" si="2"/>
        <v>104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6880</v>
      </c>
    </row>
    <row r="33" spans="1:14" ht="15.95" customHeight="1">
      <c r="A33" s="33" t="s">
        <v>7</v>
      </c>
      <c r="B33" s="17">
        <f>SUM(B16,B32)</f>
        <v>8489</v>
      </c>
      <c r="C33" s="17">
        <f t="shared" ref="C33:M33" si="3">SUM(C16,C32)</f>
        <v>7583</v>
      </c>
      <c r="D33" s="17">
        <f t="shared" si="3"/>
        <v>4</v>
      </c>
      <c r="E33" s="17">
        <f t="shared" si="3"/>
        <v>2612</v>
      </c>
      <c r="F33" s="17">
        <f t="shared" si="3"/>
        <v>483</v>
      </c>
      <c r="G33" s="17">
        <f t="shared" si="3"/>
        <v>6</v>
      </c>
      <c r="H33" s="17">
        <f t="shared" si="3"/>
        <v>4196</v>
      </c>
      <c r="I33" s="18">
        <f t="shared" si="3"/>
        <v>3338</v>
      </c>
      <c r="J33" s="19">
        <f t="shared" si="3"/>
        <v>104</v>
      </c>
      <c r="K33" s="19">
        <f t="shared" si="3"/>
        <v>0</v>
      </c>
      <c r="L33" s="19">
        <f t="shared" si="3"/>
        <v>1</v>
      </c>
      <c r="M33" s="19">
        <f t="shared" si="3"/>
        <v>0</v>
      </c>
      <c r="N33" s="18">
        <f t="shared" si="0"/>
        <v>26816</v>
      </c>
    </row>
    <row r="34" spans="1:14" ht="15.95" customHeight="1">
      <c r="A34" s="20" t="s">
        <v>56</v>
      </c>
      <c r="B34" s="21">
        <v>19421</v>
      </c>
      <c r="C34" s="21">
        <v>20434</v>
      </c>
      <c r="D34" s="21">
        <v>11</v>
      </c>
      <c r="E34" s="21">
        <v>13500</v>
      </c>
      <c r="F34" s="21">
        <v>8977</v>
      </c>
      <c r="G34" s="21">
        <v>29</v>
      </c>
      <c r="H34" s="21">
        <v>9387</v>
      </c>
      <c r="I34" s="22">
        <v>10464</v>
      </c>
      <c r="J34" s="9">
        <v>3</v>
      </c>
      <c r="K34" s="9">
        <v>14</v>
      </c>
      <c r="L34" s="9">
        <v>22</v>
      </c>
      <c r="M34" s="9">
        <v>7</v>
      </c>
      <c r="N34" s="9">
        <f t="shared" si="0"/>
        <v>82269</v>
      </c>
    </row>
    <row r="35" spans="1:14" ht="15.95" customHeight="1">
      <c r="A35" s="23" t="s">
        <v>39</v>
      </c>
      <c r="B35" s="24">
        <f>B33/B34</f>
        <v>0.43710416559394472</v>
      </c>
      <c r="C35" s="24">
        <f t="shared" ref="C35:N35" si="4">C33/C34</f>
        <v>0.37109719095624938</v>
      </c>
      <c r="D35" s="24">
        <f t="shared" si="4"/>
        <v>0.36363636363636365</v>
      </c>
      <c r="E35" s="24">
        <f t="shared" si="4"/>
        <v>0.19348148148148148</v>
      </c>
      <c r="F35" s="24">
        <f t="shared" si="4"/>
        <v>5.3804166202517545E-2</v>
      </c>
      <c r="G35" s="24">
        <f t="shared" si="4"/>
        <v>0.20689655172413793</v>
      </c>
      <c r="H35" s="24">
        <f t="shared" si="4"/>
        <v>0.44700117183338661</v>
      </c>
      <c r="I35" s="24">
        <f t="shared" si="4"/>
        <v>0.31899847094801226</v>
      </c>
      <c r="J35" s="24">
        <f t="shared" si="4"/>
        <v>34.666666666666664</v>
      </c>
      <c r="K35" s="25">
        <f t="shared" si="4"/>
        <v>0</v>
      </c>
      <c r="L35" s="25">
        <f t="shared" si="4"/>
        <v>4.5454545454545456E-2</v>
      </c>
      <c r="M35" s="24">
        <f t="shared" si="4"/>
        <v>0</v>
      </c>
      <c r="N35" s="25">
        <f t="shared" si="4"/>
        <v>0.32595509851827542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42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43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Normal="100"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44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7"/>
  <sheetViews>
    <sheetView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45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7"/>
  <sheetViews>
    <sheetView zoomScaleNormal="100"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46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7"/>
  <sheetViews>
    <sheetView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47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7"/>
  <sheetViews>
    <sheetView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3.5"/>
  <cols>
    <col min="1" max="1" width="10.625" style="2" customWidth="1"/>
    <col min="2" max="13" width="8.625" style="2" customWidth="1"/>
    <col min="14" max="14" width="10.625" style="2" customWidth="1"/>
    <col min="15" max="256" width="9" style="2"/>
    <col min="257" max="257" width="10.625" style="2" customWidth="1"/>
    <col min="258" max="269" width="8.625" style="2" customWidth="1"/>
    <col min="270" max="270" width="10.625" style="2" customWidth="1"/>
    <col min="271" max="512" width="9" style="2"/>
    <col min="513" max="513" width="10.625" style="2" customWidth="1"/>
    <col min="514" max="525" width="8.625" style="2" customWidth="1"/>
    <col min="526" max="526" width="10.625" style="2" customWidth="1"/>
    <col min="527" max="768" width="9" style="2"/>
    <col min="769" max="769" width="10.625" style="2" customWidth="1"/>
    <col min="770" max="781" width="8.625" style="2" customWidth="1"/>
    <col min="782" max="782" width="10.625" style="2" customWidth="1"/>
    <col min="783" max="1024" width="9" style="2"/>
    <col min="1025" max="1025" width="10.625" style="2" customWidth="1"/>
    <col min="1026" max="1037" width="8.625" style="2" customWidth="1"/>
    <col min="1038" max="1038" width="10.625" style="2" customWidth="1"/>
    <col min="1039" max="1280" width="9" style="2"/>
    <col min="1281" max="1281" width="10.625" style="2" customWidth="1"/>
    <col min="1282" max="1293" width="8.625" style="2" customWidth="1"/>
    <col min="1294" max="1294" width="10.625" style="2" customWidth="1"/>
    <col min="1295" max="1536" width="9" style="2"/>
    <col min="1537" max="1537" width="10.625" style="2" customWidth="1"/>
    <col min="1538" max="1549" width="8.625" style="2" customWidth="1"/>
    <col min="1550" max="1550" width="10.625" style="2" customWidth="1"/>
    <col min="1551" max="1792" width="9" style="2"/>
    <col min="1793" max="1793" width="10.625" style="2" customWidth="1"/>
    <col min="1794" max="1805" width="8.625" style="2" customWidth="1"/>
    <col min="1806" max="1806" width="10.625" style="2" customWidth="1"/>
    <col min="1807" max="2048" width="9" style="2"/>
    <col min="2049" max="2049" width="10.625" style="2" customWidth="1"/>
    <col min="2050" max="2061" width="8.625" style="2" customWidth="1"/>
    <col min="2062" max="2062" width="10.625" style="2" customWidth="1"/>
    <col min="2063" max="2304" width="9" style="2"/>
    <col min="2305" max="2305" width="10.625" style="2" customWidth="1"/>
    <col min="2306" max="2317" width="8.625" style="2" customWidth="1"/>
    <col min="2318" max="2318" width="10.625" style="2" customWidth="1"/>
    <col min="2319" max="2560" width="9" style="2"/>
    <col min="2561" max="2561" width="10.625" style="2" customWidth="1"/>
    <col min="2562" max="2573" width="8.625" style="2" customWidth="1"/>
    <col min="2574" max="2574" width="10.625" style="2" customWidth="1"/>
    <col min="2575" max="2816" width="9" style="2"/>
    <col min="2817" max="2817" width="10.625" style="2" customWidth="1"/>
    <col min="2818" max="2829" width="8.625" style="2" customWidth="1"/>
    <col min="2830" max="2830" width="10.625" style="2" customWidth="1"/>
    <col min="2831" max="3072" width="9" style="2"/>
    <col min="3073" max="3073" width="10.625" style="2" customWidth="1"/>
    <col min="3074" max="3085" width="8.625" style="2" customWidth="1"/>
    <col min="3086" max="3086" width="10.625" style="2" customWidth="1"/>
    <col min="3087" max="3328" width="9" style="2"/>
    <col min="3329" max="3329" width="10.625" style="2" customWidth="1"/>
    <col min="3330" max="3341" width="8.625" style="2" customWidth="1"/>
    <col min="3342" max="3342" width="10.625" style="2" customWidth="1"/>
    <col min="3343" max="3584" width="9" style="2"/>
    <col min="3585" max="3585" width="10.625" style="2" customWidth="1"/>
    <col min="3586" max="3597" width="8.625" style="2" customWidth="1"/>
    <col min="3598" max="3598" width="10.625" style="2" customWidth="1"/>
    <col min="3599" max="3840" width="9" style="2"/>
    <col min="3841" max="3841" width="10.625" style="2" customWidth="1"/>
    <col min="3842" max="3853" width="8.625" style="2" customWidth="1"/>
    <col min="3854" max="3854" width="10.625" style="2" customWidth="1"/>
    <col min="3855" max="4096" width="9" style="2"/>
    <col min="4097" max="4097" width="10.625" style="2" customWidth="1"/>
    <col min="4098" max="4109" width="8.625" style="2" customWidth="1"/>
    <col min="4110" max="4110" width="10.625" style="2" customWidth="1"/>
    <col min="4111" max="4352" width="9" style="2"/>
    <col min="4353" max="4353" width="10.625" style="2" customWidth="1"/>
    <col min="4354" max="4365" width="8.625" style="2" customWidth="1"/>
    <col min="4366" max="4366" width="10.625" style="2" customWidth="1"/>
    <col min="4367" max="4608" width="9" style="2"/>
    <col min="4609" max="4609" width="10.625" style="2" customWidth="1"/>
    <col min="4610" max="4621" width="8.625" style="2" customWidth="1"/>
    <col min="4622" max="4622" width="10.625" style="2" customWidth="1"/>
    <col min="4623" max="4864" width="9" style="2"/>
    <col min="4865" max="4865" width="10.625" style="2" customWidth="1"/>
    <col min="4866" max="4877" width="8.625" style="2" customWidth="1"/>
    <col min="4878" max="4878" width="10.625" style="2" customWidth="1"/>
    <col min="4879" max="5120" width="9" style="2"/>
    <col min="5121" max="5121" width="10.625" style="2" customWidth="1"/>
    <col min="5122" max="5133" width="8.625" style="2" customWidth="1"/>
    <col min="5134" max="5134" width="10.625" style="2" customWidth="1"/>
    <col min="5135" max="5376" width="9" style="2"/>
    <col min="5377" max="5377" width="10.625" style="2" customWidth="1"/>
    <col min="5378" max="5389" width="8.625" style="2" customWidth="1"/>
    <col min="5390" max="5390" width="10.625" style="2" customWidth="1"/>
    <col min="5391" max="5632" width="9" style="2"/>
    <col min="5633" max="5633" width="10.625" style="2" customWidth="1"/>
    <col min="5634" max="5645" width="8.625" style="2" customWidth="1"/>
    <col min="5646" max="5646" width="10.625" style="2" customWidth="1"/>
    <col min="5647" max="5888" width="9" style="2"/>
    <col min="5889" max="5889" width="10.625" style="2" customWidth="1"/>
    <col min="5890" max="5901" width="8.625" style="2" customWidth="1"/>
    <col min="5902" max="5902" width="10.625" style="2" customWidth="1"/>
    <col min="5903" max="6144" width="9" style="2"/>
    <col min="6145" max="6145" width="10.625" style="2" customWidth="1"/>
    <col min="6146" max="6157" width="8.625" style="2" customWidth="1"/>
    <col min="6158" max="6158" width="10.625" style="2" customWidth="1"/>
    <col min="6159" max="6400" width="9" style="2"/>
    <col min="6401" max="6401" width="10.625" style="2" customWidth="1"/>
    <col min="6402" max="6413" width="8.625" style="2" customWidth="1"/>
    <col min="6414" max="6414" width="10.625" style="2" customWidth="1"/>
    <col min="6415" max="6656" width="9" style="2"/>
    <col min="6657" max="6657" width="10.625" style="2" customWidth="1"/>
    <col min="6658" max="6669" width="8.625" style="2" customWidth="1"/>
    <col min="6670" max="6670" width="10.625" style="2" customWidth="1"/>
    <col min="6671" max="6912" width="9" style="2"/>
    <col min="6913" max="6913" width="10.625" style="2" customWidth="1"/>
    <col min="6914" max="6925" width="8.625" style="2" customWidth="1"/>
    <col min="6926" max="6926" width="10.625" style="2" customWidth="1"/>
    <col min="6927" max="7168" width="9" style="2"/>
    <col min="7169" max="7169" width="10.625" style="2" customWidth="1"/>
    <col min="7170" max="7181" width="8.625" style="2" customWidth="1"/>
    <col min="7182" max="7182" width="10.625" style="2" customWidth="1"/>
    <col min="7183" max="7424" width="9" style="2"/>
    <col min="7425" max="7425" width="10.625" style="2" customWidth="1"/>
    <col min="7426" max="7437" width="8.625" style="2" customWidth="1"/>
    <col min="7438" max="7438" width="10.625" style="2" customWidth="1"/>
    <col min="7439" max="7680" width="9" style="2"/>
    <col min="7681" max="7681" width="10.625" style="2" customWidth="1"/>
    <col min="7682" max="7693" width="8.625" style="2" customWidth="1"/>
    <col min="7694" max="7694" width="10.625" style="2" customWidth="1"/>
    <col min="7695" max="7936" width="9" style="2"/>
    <col min="7937" max="7937" width="10.625" style="2" customWidth="1"/>
    <col min="7938" max="7949" width="8.625" style="2" customWidth="1"/>
    <col min="7950" max="7950" width="10.625" style="2" customWidth="1"/>
    <col min="7951" max="8192" width="9" style="2"/>
    <col min="8193" max="8193" width="10.625" style="2" customWidth="1"/>
    <col min="8194" max="8205" width="8.625" style="2" customWidth="1"/>
    <col min="8206" max="8206" width="10.625" style="2" customWidth="1"/>
    <col min="8207" max="8448" width="9" style="2"/>
    <col min="8449" max="8449" width="10.625" style="2" customWidth="1"/>
    <col min="8450" max="8461" width="8.625" style="2" customWidth="1"/>
    <col min="8462" max="8462" width="10.625" style="2" customWidth="1"/>
    <col min="8463" max="8704" width="9" style="2"/>
    <col min="8705" max="8705" width="10.625" style="2" customWidth="1"/>
    <col min="8706" max="8717" width="8.625" style="2" customWidth="1"/>
    <col min="8718" max="8718" width="10.625" style="2" customWidth="1"/>
    <col min="8719" max="8960" width="9" style="2"/>
    <col min="8961" max="8961" width="10.625" style="2" customWidth="1"/>
    <col min="8962" max="8973" width="8.625" style="2" customWidth="1"/>
    <col min="8974" max="8974" width="10.625" style="2" customWidth="1"/>
    <col min="8975" max="9216" width="9" style="2"/>
    <col min="9217" max="9217" width="10.625" style="2" customWidth="1"/>
    <col min="9218" max="9229" width="8.625" style="2" customWidth="1"/>
    <col min="9230" max="9230" width="10.625" style="2" customWidth="1"/>
    <col min="9231" max="9472" width="9" style="2"/>
    <col min="9473" max="9473" width="10.625" style="2" customWidth="1"/>
    <col min="9474" max="9485" width="8.625" style="2" customWidth="1"/>
    <col min="9486" max="9486" width="10.625" style="2" customWidth="1"/>
    <col min="9487" max="9728" width="9" style="2"/>
    <col min="9729" max="9729" width="10.625" style="2" customWidth="1"/>
    <col min="9730" max="9741" width="8.625" style="2" customWidth="1"/>
    <col min="9742" max="9742" width="10.625" style="2" customWidth="1"/>
    <col min="9743" max="9984" width="9" style="2"/>
    <col min="9985" max="9985" width="10.625" style="2" customWidth="1"/>
    <col min="9986" max="9997" width="8.625" style="2" customWidth="1"/>
    <col min="9998" max="9998" width="10.625" style="2" customWidth="1"/>
    <col min="9999" max="10240" width="9" style="2"/>
    <col min="10241" max="10241" width="10.625" style="2" customWidth="1"/>
    <col min="10242" max="10253" width="8.625" style="2" customWidth="1"/>
    <col min="10254" max="10254" width="10.625" style="2" customWidth="1"/>
    <col min="10255" max="10496" width="9" style="2"/>
    <col min="10497" max="10497" width="10.625" style="2" customWidth="1"/>
    <col min="10498" max="10509" width="8.625" style="2" customWidth="1"/>
    <col min="10510" max="10510" width="10.625" style="2" customWidth="1"/>
    <col min="10511" max="10752" width="9" style="2"/>
    <col min="10753" max="10753" width="10.625" style="2" customWidth="1"/>
    <col min="10754" max="10765" width="8.625" style="2" customWidth="1"/>
    <col min="10766" max="10766" width="10.625" style="2" customWidth="1"/>
    <col min="10767" max="11008" width="9" style="2"/>
    <col min="11009" max="11009" width="10.625" style="2" customWidth="1"/>
    <col min="11010" max="11021" width="8.625" style="2" customWidth="1"/>
    <col min="11022" max="11022" width="10.625" style="2" customWidth="1"/>
    <col min="11023" max="11264" width="9" style="2"/>
    <col min="11265" max="11265" width="10.625" style="2" customWidth="1"/>
    <col min="11266" max="11277" width="8.625" style="2" customWidth="1"/>
    <col min="11278" max="11278" width="10.625" style="2" customWidth="1"/>
    <col min="11279" max="11520" width="9" style="2"/>
    <col min="11521" max="11521" width="10.625" style="2" customWidth="1"/>
    <col min="11522" max="11533" width="8.625" style="2" customWidth="1"/>
    <col min="11534" max="11534" width="10.625" style="2" customWidth="1"/>
    <col min="11535" max="11776" width="9" style="2"/>
    <col min="11777" max="11777" width="10.625" style="2" customWidth="1"/>
    <col min="11778" max="11789" width="8.625" style="2" customWidth="1"/>
    <col min="11790" max="11790" width="10.625" style="2" customWidth="1"/>
    <col min="11791" max="12032" width="9" style="2"/>
    <col min="12033" max="12033" width="10.625" style="2" customWidth="1"/>
    <col min="12034" max="12045" width="8.625" style="2" customWidth="1"/>
    <col min="12046" max="12046" width="10.625" style="2" customWidth="1"/>
    <col min="12047" max="12288" width="9" style="2"/>
    <col min="12289" max="12289" width="10.625" style="2" customWidth="1"/>
    <col min="12290" max="12301" width="8.625" style="2" customWidth="1"/>
    <col min="12302" max="12302" width="10.625" style="2" customWidth="1"/>
    <col min="12303" max="12544" width="9" style="2"/>
    <col min="12545" max="12545" width="10.625" style="2" customWidth="1"/>
    <col min="12546" max="12557" width="8.625" style="2" customWidth="1"/>
    <col min="12558" max="12558" width="10.625" style="2" customWidth="1"/>
    <col min="12559" max="12800" width="9" style="2"/>
    <col min="12801" max="12801" width="10.625" style="2" customWidth="1"/>
    <col min="12802" max="12813" width="8.625" style="2" customWidth="1"/>
    <col min="12814" max="12814" width="10.625" style="2" customWidth="1"/>
    <col min="12815" max="13056" width="9" style="2"/>
    <col min="13057" max="13057" width="10.625" style="2" customWidth="1"/>
    <col min="13058" max="13069" width="8.625" style="2" customWidth="1"/>
    <col min="13070" max="13070" width="10.625" style="2" customWidth="1"/>
    <col min="13071" max="13312" width="9" style="2"/>
    <col min="13313" max="13313" width="10.625" style="2" customWidth="1"/>
    <col min="13314" max="13325" width="8.625" style="2" customWidth="1"/>
    <col min="13326" max="13326" width="10.625" style="2" customWidth="1"/>
    <col min="13327" max="13568" width="9" style="2"/>
    <col min="13569" max="13569" width="10.625" style="2" customWidth="1"/>
    <col min="13570" max="13581" width="8.625" style="2" customWidth="1"/>
    <col min="13582" max="13582" width="10.625" style="2" customWidth="1"/>
    <col min="13583" max="13824" width="9" style="2"/>
    <col min="13825" max="13825" width="10.625" style="2" customWidth="1"/>
    <col min="13826" max="13837" width="8.625" style="2" customWidth="1"/>
    <col min="13838" max="13838" width="10.625" style="2" customWidth="1"/>
    <col min="13839" max="14080" width="9" style="2"/>
    <col min="14081" max="14081" width="10.625" style="2" customWidth="1"/>
    <col min="14082" max="14093" width="8.625" style="2" customWidth="1"/>
    <col min="14094" max="14094" width="10.625" style="2" customWidth="1"/>
    <col min="14095" max="14336" width="9" style="2"/>
    <col min="14337" max="14337" width="10.625" style="2" customWidth="1"/>
    <col min="14338" max="14349" width="8.625" style="2" customWidth="1"/>
    <col min="14350" max="14350" width="10.625" style="2" customWidth="1"/>
    <col min="14351" max="14592" width="9" style="2"/>
    <col min="14593" max="14593" width="10.625" style="2" customWidth="1"/>
    <col min="14594" max="14605" width="8.625" style="2" customWidth="1"/>
    <col min="14606" max="14606" width="10.625" style="2" customWidth="1"/>
    <col min="14607" max="14848" width="9" style="2"/>
    <col min="14849" max="14849" width="10.625" style="2" customWidth="1"/>
    <col min="14850" max="14861" width="8.625" style="2" customWidth="1"/>
    <col min="14862" max="14862" width="10.625" style="2" customWidth="1"/>
    <col min="14863" max="15104" width="9" style="2"/>
    <col min="15105" max="15105" width="10.625" style="2" customWidth="1"/>
    <col min="15106" max="15117" width="8.625" style="2" customWidth="1"/>
    <col min="15118" max="15118" width="10.625" style="2" customWidth="1"/>
    <col min="15119" max="15360" width="9" style="2"/>
    <col min="15361" max="15361" width="10.625" style="2" customWidth="1"/>
    <col min="15362" max="15373" width="8.625" style="2" customWidth="1"/>
    <col min="15374" max="15374" width="10.625" style="2" customWidth="1"/>
    <col min="15375" max="15616" width="9" style="2"/>
    <col min="15617" max="15617" width="10.625" style="2" customWidth="1"/>
    <col min="15618" max="15629" width="8.625" style="2" customWidth="1"/>
    <col min="15630" max="15630" width="10.625" style="2" customWidth="1"/>
    <col min="15631" max="15872" width="9" style="2"/>
    <col min="15873" max="15873" width="10.625" style="2" customWidth="1"/>
    <col min="15874" max="15885" width="8.625" style="2" customWidth="1"/>
    <col min="15886" max="15886" width="10.625" style="2" customWidth="1"/>
    <col min="15887" max="16128" width="9" style="2"/>
    <col min="16129" max="16129" width="10.625" style="2" customWidth="1"/>
    <col min="16130" max="16141" width="8.625" style="2" customWidth="1"/>
    <col min="16142" max="16142" width="10.625" style="2" customWidth="1"/>
    <col min="16143" max="16384" width="9" style="2"/>
  </cols>
  <sheetData>
    <row r="1" spans="1:14" ht="18" customHeight="1">
      <c r="A1" s="1" t="s">
        <v>0</v>
      </c>
      <c r="C1" s="3" t="s">
        <v>58</v>
      </c>
      <c r="D1" s="1" t="s">
        <v>48</v>
      </c>
      <c r="E1" s="2" t="s">
        <v>2</v>
      </c>
    </row>
    <row r="2" spans="1:14" ht="13.5" customHeight="1"/>
    <row r="3" spans="1:14" ht="15.95" customHeight="1">
      <c r="A3" s="37" t="s">
        <v>53</v>
      </c>
      <c r="B3" s="35" t="s">
        <v>3</v>
      </c>
      <c r="C3" s="39"/>
      <c r="D3" s="40"/>
      <c r="E3" s="35" t="s">
        <v>4</v>
      </c>
      <c r="F3" s="39"/>
      <c r="G3" s="40"/>
      <c r="H3" s="41" t="s">
        <v>5</v>
      </c>
      <c r="I3" s="42"/>
      <c r="J3" s="42"/>
      <c r="K3" s="35" t="s">
        <v>6</v>
      </c>
      <c r="L3" s="39"/>
      <c r="M3" s="39"/>
      <c r="N3" s="35" t="s">
        <v>7</v>
      </c>
    </row>
    <row r="4" spans="1:14" ht="15.95" customHeight="1">
      <c r="A4" s="38"/>
      <c r="B4" s="34" t="s">
        <v>8</v>
      </c>
      <c r="C4" s="34" t="s">
        <v>9</v>
      </c>
      <c r="D4" s="34" t="s">
        <v>10</v>
      </c>
      <c r="E4" s="34" t="s">
        <v>11</v>
      </c>
      <c r="F4" s="34" t="s">
        <v>9</v>
      </c>
      <c r="G4" s="34" t="s">
        <v>10</v>
      </c>
      <c r="H4" s="34" t="s">
        <v>8</v>
      </c>
      <c r="I4" s="34" t="s">
        <v>9</v>
      </c>
      <c r="J4" s="34" t="s">
        <v>12</v>
      </c>
      <c r="K4" s="34" t="s">
        <v>11</v>
      </c>
      <c r="L4" s="34" t="s">
        <v>9</v>
      </c>
      <c r="M4" s="34" t="s">
        <v>13</v>
      </c>
      <c r="N4" s="36"/>
    </row>
    <row r="5" spans="1:14" ht="9.9499999999999993" customHeight="1">
      <c r="A5" s="5"/>
      <c r="B5" s="31" t="s">
        <v>57</v>
      </c>
      <c r="C5" s="31" t="s">
        <v>57</v>
      </c>
      <c r="D5" s="31" t="s">
        <v>57</v>
      </c>
      <c r="E5" s="31" t="s">
        <v>57</v>
      </c>
      <c r="F5" s="31" t="s">
        <v>57</v>
      </c>
      <c r="G5" s="31" t="s">
        <v>57</v>
      </c>
      <c r="H5" s="31" t="s">
        <v>57</v>
      </c>
      <c r="I5" s="31" t="s">
        <v>57</v>
      </c>
      <c r="J5" s="32" t="s">
        <v>57</v>
      </c>
      <c r="K5" s="32" t="s">
        <v>57</v>
      </c>
      <c r="L5" s="32" t="s">
        <v>57</v>
      </c>
      <c r="M5" s="32" t="s">
        <v>57</v>
      </c>
      <c r="N5" s="32" t="s">
        <v>57</v>
      </c>
    </row>
    <row r="6" spans="1:14" ht="14.1" customHeight="1">
      <c r="A6" s="6" t="s">
        <v>14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9">
        <f>SUM(B6:M6)</f>
        <v>0</v>
      </c>
    </row>
    <row r="7" spans="1:14" ht="14.1" customHeight="1">
      <c r="A7" s="6" t="s">
        <v>15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34" si="0">SUM(B7:M7)</f>
        <v>0</v>
      </c>
    </row>
    <row r="8" spans="1:14" ht="14.1" customHeight="1">
      <c r="A8" s="6" t="s">
        <v>16</v>
      </c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9">
        <f t="shared" si="0"/>
        <v>0</v>
      </c>
    </row>
    <row r="9" spans="1:14" ht="14.1" customHeight="1">
      <c r="A9" s="6" t="s">
        <v>17</v>
      </c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9">
        <f t="shared" si="0"/>
        <v>0</v>
      </c>
    </row>
    <row r="10" spans="1:14" ht="14.1" customHeight="1">
      <c r="A10" s="6" t="s">
        <v>18</v>
      </c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 t="shared" si="0"/>
        <v>0</v>
      </c>
    </row>
    <row r="11" spans="1:14" ht="14.1" customHeight="1">
      <c r="A11" s="6" t="s">
        <v>19</v>
      </c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ht="14.1" customHeight="1">
      <c r="A12" s="6" t="s">
        <v>20</v>
      </c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f t="shared" si="0"/>
        <v>0</v>
      </c>
    </row>
    <row r="13" spans="1:14" ht="14.1" customHeight="1">
      <c r="A13" s="6" t="s">
        <v>21</v>
      </c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>
        <f t="shared" si="0"/>
        <v>0</v>
      </c>
    </row>
    <row r="14" spans="1:14" ht="14.1" customHeight="1">
      <c r="A14" s="6" t="s">
        <v>22</v>
      </c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 t="shared" si="0"/>
        <v>0</v>
      </c>
    </row>
    <row r="15" spans="1:14" ht="14.1" customHeight="1">
      <c r="A15" s="6" t="s">
        <v>23</v>
      </c>
      <c r="B15" s="8"/>
      <c r="C15" s="7"/>
      <c r="D15" s="8"/>
      <c r="E15" s="8"/>
      <c r="F15" s="8"/>
      <c r="G15" s="8"/>
      <c r="H15" s="8"/>
      <c r="I15" s="8"/>
      <c r="J15" s="8"/>
      <c r="K15" s="8"/>
      <c r="L15" s="10"/>
      <c r="M15" s="8"/>
      <c r="N15" s="9">
        <f t="shared" si="0"/>
        <v>0</v>
      </c>
    </row>
    <row r="16" spans="1:14" ht="14.1" customHeight="1">
      <c r="A16" s="30" t="s">
        <v>54</v>
      </c>
      <c r="B16" s="11">
        <f>SUM(B6:B15)</f>
        <v>0</v>
      </c>
      <c r="C16" s="11">
        <f t="shared" ref="C16:M16" si="1">SUM(C6:C15)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1">
        <f t="shared" si="0"/>
        <v>0</v>
      </c>
    </row>
    <row r="17" spans="1:14" ht="14.1" customHeight="1">
      <c r="A17" s="6" t="s">
        <v>24</v>
      </c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f t="shared" si="0"/>
        <v>0</v>
      </c>
    </row>
    <row r="18" spans="1:14" ht="14.1" customHeight="1">
      <c r="A18" s="6" t="s">
        <v>25</v>
      </c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>
        <f t="shared" si="0"/>
        <v>0</v>
      </c>
    </row>
    <row r="19" spans="1:14" ht="14.1" customHeight="1">
      <c r="A19" s="6" t="s">
        <v>26</v>
      </c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ht="14.1" customHeight="1">
      <c r="A20" s="6" t="s">
        <v>27</v>
      </c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>
        <f t="shared" si="0"/>
        <v>0</v>
      </c>
    </row>
    <row r="21" spans="1:14" ht="14.1" customHeight="1">
      <c r="A21" s="6" t="s">
        <v>28</v>
      </c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 t="shared" si="0"/>
        <v>0</v>
      </c>
    </row>
    <row r="22" spans="1:14" ht="14.1" customHeight="1">
      <c r="A22" s="6" t="s">
        <v>29</v>
      </c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9">
        <f t="shared" si="0"/>
        <v>0</v>
      </c>
    </row>
    <row r="23" spans="1:14" ht="14.1" customHeight="1">
      <c r="A23" s="6" t="s">
        <v>30</v>
      </c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ht="14.1" customHeight="1">
      <c r="A24" s="6" t="s">
        <v>31</v>
      </c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>
        <f t="shared" si="0"/>
        <v>0</v>
      </c>
    </row>
    <row r="25" spans="1:14" ht="14.1" customHeight="1">
      <c r="A25" s="6" t="s">
        <v>32</v>
      </c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9">
        <f t="shared" si="0"/>
        <v>0</v>
      </c>
    </row>
    <row r="26" spans="1:14" ht="14.1" customHeight="1">
      <c r="A26" s="6" t="s">
        <v>33</v>
      </c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9">
        <f t="shared" si="0"/>
        <v>0</v>
      </c>
    </row>
    <row r="27" spans="1:14" ht="14.1" customHeight="1">
      <c r="A27" s="6" t="s">
        <v>34</v>
      </c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ht="14.1" customHeight="1">
      <c r="A28" s="6" t="s">
        <v>35</v>
      </c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f t="shared" si="0"/>
        <v>0</v>
      </c>
    </row>
    <row r="29" spans="1:14" ht="14.1" customHeight="1">
      <c r="A29" s="6" t="s">
        <v>36</v>
      </c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f t="shared" si="0"/>
        <v>0</v>
      </c>
    </row>
    <row r="30" spans="1:14" ht="14.1" customHeight="1">
      <c r="A30" s="6" t="s">
        <v>37</v>
      </c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 t="shared" si="0"/>
        <v>0</v>
      </c>
    </row>
    <row r="31" spans="1:14" ht="14.1" customHeight="1">
      <c r="A31" s="6" t="s">
        <v>38</v>
      </c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0</v>
      </c>
    </row>
    <row r="32" spans="1:14" ht="14.1" customHeight="1">
      <c r="A32" s="13" t="s">
        <v>55</v>
      </c>
      <c r="B32" s="14">
        <f>SUM(B17:B31)</f>
        <v>0</v>
      </c>
      <c r="C32" s="14">
        <f t="shared" ref="C32:M32" si="2">SUM(C17:C31)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  <c r="H32" s="14">
        <f t="shared" si="2"/>
        <v>0</v>
      </c>
      <c r="I32" s="14">
        <f t="shared" si="2"/>
        <v>0</v>
      </c>
      <c r="J32" s="15">
        <f t="shared" si="2"/>
        <v>0</v>
      </c>
      <c r="K32" s="15">
        <f t="shared" si="2"/>
        <v>0</v>
      </c>
      <c r="L32" s="15">
        <f t="shared" si="2"/>
        <v>0</v>
      </c>
      <c r="M32" s="15">
        <f t="shared" si="2"/>
        <v>0</v>
      </c>
      <c r="N32" s="14">
        <f t="shared" si="0"/>
        <v>0</v>
      </c>
    </row>
    <row r="33" spans="1:14" ht="15.95" customHeight="1">
      <c r="A33" s="33" t="s">
        <v>7</v>
      </c>
      <c r="B33" s="17">
        <f>SUM(B16,B32)</f>
        <v>0</v>
      </c>
      <c r="C33" s="17">
        <f t="shared" ref="C33:M33" si="3">SUM(C16,C32)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8">
        <f t="shared" si="3"/>
        <v>0</v>
      </c>
      <c r="J33" s="19">
        <f t="shared" si="3"/>
        <v>0</v>
      </c>
      <c r="K33" s="19">
        <f t="shared" si="3"/>
        <v>0</v>
      </c>
      <c r="L33" s="19">
        <f t="shared" si="3"/>
        <v>0</v>
      </c>
      <c r="M33" s="19">
        <f t="shared" si="3"/>
        <v>0</v>
      </c>
      <c r="N33" s="18">
        <f t="shared" si="0"/>
        <v>0</v>
      </c>
    </row>
    <row r="34" spans="1:14" ht="15.95" customHeight="1">
      <c r="A34" s="20" t="s">
        <v>56</v>
      </c>
      <c r="B34" s="21"/>
      <c r="C34" s="21"/>
      <c r="D34" s="21"/>
      <c r="E34" s="21"/>
      <c r="F34" s="21"/>
      <c r="G34" s="21"/>
      <c r="H34" s="21"/>
      <c r="I34" s="22"/>
      <c r="J34" s="9"/>
      <c r="K34" s="9"/>
      <c r="L34" s="9"/>
      <c r="M34" s="9"/>
      <c r="N34" s="9">
        <f t="shared" si="0"/>
        <v>0</v>
      </c>
    </row>
    <row r="35" spans="1:14" ht="15.95" customHeight="1">
      <c r="A35" s="23" t="s">
        <v>39</v>
      </c>
      <c r="B35" s="24" t="e">
        <f>B33/B34</f>
        <v>#DIV/0!</v>
      </c>
      <c r="C35" s="24" t="e">
        <f t="shared" ref="C35:N35" si="4">C33/C34</f>
        <v>#DIV/0!</v>
      </c>
      <c r="D35" s="24" t="e">
        <f t="shared" si="4"/>
        <v>#DIV/0!</v>
      </c>
      <c r="E35" s="24" t="e">
        <f t="shared" si="4"/>
        <v>#DIV/0!</v>
      </c>
      <c r="F35" s="24" t="e">
        <f t="shared" si="4"/>
        <v>#DIV/0!</v>
      </c>
      <c r="G35" s="24" t="e">
        <f t="shared" si="4"/>
        <v>#DIV/0!</v>
      </c>
      <c r="H35" s="24" t="e">
        <f t="shared" si="4"/>
        <v>#DIV/0!</v>
      </c>
      <c r="I35" s="24" t="e">
        <f t="shared" si="4"/>
        <v>#DIV/0!</v>
      </c>
      <c r="J35" s="24" t="e">
        <f t="shared" si="4"/>
        <v>#DIV/0!</v>
      </c>
      <c r="K35" s="25" t="e">
        <f t="shared" si="4"/>
        <v>#DIV/0!</v>
      </c>
      <c r="L35" s="25" t="e">
        <f t="shared" si="4"/>
        <v>#DIV/0!</v>
      </c>
      <c r="M35" s="24" t="e">
        <f t="shared" si="4"/>
        <v>#DIV/0!</v>
      </c>
      <c r="N35" s="25" t="e">
        <f t="shared" si="4"/>
        <v>#DIV/0!</v>
      </c>
    </row>
    <row r="36" spans="1:14" ht="5.0999999999999996" customHeight="1">
      <c r="A36" s="26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7"/>
      <c r="N36" s="28"/>
    </row>
    <row r="37" spans="1:14" ht="13.5" customHeight="1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</sheetData>
  <mergeCells count="6">
    <mergeCell ref="N3:N4"/>
    <mergeCell ref="A3:A4"/>
    <mergeCell ref="B3:D3"/>
    <mergeCell ref="E3:G3"/>
    <mergeCell ref="H3:J3"/>
    <mergeCell ref="K3:M3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令和7年計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magjm@jmma.or.jp</cp:lastModifiedBy>
  <cp:lastPrinted>2021-12-20T04:04:41Z</cp:lastPrinted>
  <dcterms:created xsi:type="dcterms:W3CDTF">2021-06-24T01:17:33Z</dcterms:created>
  <dcterms:modified xsi:type="dcterms:W3CDTF">2025-04-03T01:43:30Z</dcterms:modified>
</cp:coreProperties>
</file>