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共有\畜種別流通統計\令和６年\"/>
    </mc:Choice>
  </mc:AlternateContent>
  <xr:revisionPtr revIDLastSave="0" documentId="13_ncr:1_{8CE3A5F9-5695-4F77-9424-2487D9987E2E}" xr6:coauthVersionLast="47" xr6:coauthVersionMax="47" xr10:uidLastSave="{00000000-0000-0000-0000-000000000000}"/>
  <bookViews>
    <workbookView xWindow="-120" yWindow="-120" windowWidth="19440" windowHeight="14880" tabRatio="663" activeTab="2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6年計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3" l="1"/>
  <c r="L34" i="13"/>
  <c r="K34" i="13"/>
  <c r="J34" i="13"/>
  <c r="I34" i="13"/>
  <c r="H34" i="13"/>
  <c r="G34" i="13"/>
  <c r="F34" i="13"/>
  <c r="E34" i="13"/>
  <c r="D34" i="13"/>
  <c r="C34" i="13"/>
  <c r="B34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I16" i="13"/>
  <c r="E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N34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N34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5" i="3"/>
  <c r="N14" i="3"/>
  <c r="N13" i="3"/>
  <c r="N12" i="3"/>
  <c r="N11" i="3"/>
  <c r="N10" i="3"/>
  <c r="N9" i="3"/>
  <c r="N8" i="3"/>
  <c r="N7" i="3"/>
  <c r="N34" i="4"/>
  <c r="N33" i="4"/>
  <c r="N35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34" i="6"/>
  <c r="N33" i="6"/>
  <c r="N35" i="6" s="1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34" i="7"/>
  <c r="N33" i="7"/>
  <c r="N35" i="7" s="1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34" i="9"/>
  <c r="N33" i="9"/>
  <c r="N35" i="9" s="1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34" i="10"/>
  <c r="N33" i="10"/>
  <c r="N35" i="10" s="1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34" i="12"/>
  <c r="N33" i="12"/>
  <c r="N35" i="12" s="1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2"/>
  <c r="N6" i="3"/>
  <c r="N6" i="4"/>
  <c r="N6" i="5"/>
  <c r="N6" i="6"/>
  <c r="N6" i="7"/>
  <c r="N6" i="8"/>
  <c r="N6" i="9"/>
  <c r="N6" i="10"/>
  <c r="N6" i="11"/>
  <c r="N6" i="12"/>
  <c r="N6" i="1"/>
  <c r="D35" i="3"/>
  <c r="C35" i="3"/>
  <c r="M35" i="4"/>
  <c r="L35" i="4"/>
  <c r="K35" i="4"/>
  <c r="J35" i="4"/>
  <c r="I35" i="4"/>
  <c r="H35" i="4"/>
  <c r="G35" i="4"/>
  <c r="F35" i="4"/>
  <c r="E35" i="4"/>
  <c r="D35" i="4"/>
  <c r="C35" i="4"/>
  <c r="N35" i="5"/>
  <c r="M35" i="5"/>
  <c r="L35" i="5"/>
  <c r="K35" i="5"/>
  <c r="J35" i="5"/>
  <c r="I35" i="5"/>
  <c r="H35" i="5"/>
  <c r="G35" i="5"/>
  <c r="F35" i="5"/>
  <c r="E35" i="5"/>
  <c r="D35" i="5"/>
  <c r="C35" i="5"/>
  <c r="M35" i="6"/>
  <c r="L35" i="6"/>
  <c r="K35" i="6"/>
  <c r="J35" i="6"/>
  <c r="I35" i="6"/>
  <c r="H35" i="6"/>
  <c r="G35" i="6"/>
  <c r="F35" i="6"/>
  <c r="E35" i="6"/>
  <c r="D35" i="6"/>
  <c r="C35" i="6"/>
  <c r="M35" i="7"/>
  <c r="L35" i="7"/>
  <c r="K35" i="7"/>
  <c r="J35" i="7"/>
  <c r="I35" i="7"/>
  <c r="H35" i="7"/>
  <c r="G35" i="7"/>
  <c r="F35" i="7"/>
  <c r="E35" i="7"/>
  <c r="D35" i="7"/>
  <c r="C35" i="7"/>
  <c r="N35" i="8"/>
  <c r="M35" i="8"/>
  <c r="L35" i="8"/>
  <c r="K35" i="8"/>
  <c r="J35" i="8"/>
  <c r="I35" i="8"/>
  <c r="H35" i="8"/>
  <c r="G35" i="8"/>
  <c r="F35" i="8"/>
  <c r="E35" i="8"/>
  <c r="D35" i="8"/>
  <c r="C35" i="8"/>
  <c r="M35" i="9"/>
  <c r="L35" i="9"/>
  <c r="K35" i="9"/>
  <c r="J35" i="9"/>
  <c r="I35" i="9"/>
  <c r="H35" i="9"/>
  <c r="G35" i="9"/>
  <c r="F35" i="9"/>
  <c r="E35" i="9"/>
  <c r="D35" i="9"/>
  <c r="C35" i="9"/>
  <c r="M35" i="10"/>
  <c r="L35" i="10"/>
  <c r="K35" i="10"/>
  <c r="J35" i="10"/>
  <c r="I35" i="10"/>
  <c r="H35" i="10"/>
  <c r="G35" i="10"/>
  <c r="F35" i="10"/>
  <c r="E35" i="10"/>
  <c r="D35" i="10"/>
  <c r="C35" i="10"/>
  <c r="N35" i="11"/>
  <c r="M35" i="11"/>
  <c r="L35" i="11"/>
  <c r="K35" i="11"/>
  <c r="J35" i="11"/>
  <c r="I35" i="11"/>
  <c r="H35" i="11"/>
  <c r="G35" i="11"/>
  <c r="F35" i="11"/>
  <c r="E35" i="11"/>
  <c r="D35" i="11"/>
  <c r="C35" i="11"/>
  <c r="M35" i="12"/>
  <c r="L35" i="12"/>
  <c r="K35" i="12"/>
  <c r="J35" i="12"/>
  <c r="I35" i="12"/>
  <c r="H35" i="12"/>
  <c r="G35" i="12"/>
  <c r="F35" i="12"/>
  <c r="E35" i="12"/>
  <c r="D35" i="12"/>
  <c r="C35" i="12"/>
  <c r="I35" i="1"/>
  <c r="H35" i="1"/>
  <c r="E35" i="1"/>
  <c r="C35" i="1"/>
  <c r="B35" i="2"/>
  <c r="B35" i="4"/>
  <c r="B35" i="5"/>
  <c r="B35" i="6"/>
  <c r="B35" i="7"/>
  <c r="B35" i="8"/>
  <c r="B35" i="9"/>
  <c r="B35" i="10"/>
  <c r="B35" i="11"/>
  <c r="B35" i="12"/>
  <c r="I33" i="2"/>
  <c r="I33" i="13" s="1"/>
  <c r="H33" i="2"/>
  <c r="H35" i="2" s="1"/>
  <c r="E33" i="2"/>
  <c r="D33" i="2"/>
  <c r="D35" i="2" s="1"/>
  <c r="M33" i="3"/>
  <c r="M35" i="3" s="1"/>
  <c r="I33" i="3"/>
  <c r="I35" i="3" s="1"/>
  <c r="H33" i="3"/>
  <c r="H35" i="3" s="1"/>
  <c r="G33" i="3"/>
  <c r="G35" i="3" s="1"/>
  <c r="E33" i="3"/>
  <c r="E35" i="3" s="1"/>
  <c r="D33" i="3"/>
  <c r="C33" i="3"/>
  <c r="M33" i="4"/>
  <c r="L33" i="4"/>
  <c r="K33" i="4"/>
  <c r="J33" i="4"/>
  <c r="I33" i="4"/>
  <c r="H33" i="4"/>
  <c r="G33" i="4"/>
  <c r="F33" i="4"/>
  <c r="E33" i="4"/>
  <c r="D33" i="4"/>
  <c r="C33" i="4"/>
  <c r="M33" i="5"/>
  <c r="L33" i="5"/>
  <c r="K33" i="5"/>
  <c r="J33" i="5"/>
  <c r="I33" i="5"/>
  <c r="H33" i="5"/>
  <c r="G33" i="5"/>
  <c r="F33" i="5"/>
  <c r="E33" i="5"/>
  <c r="D33" i="5"/>
  <c r="C33" i="5"/>
  <c r="M33" i="6"/>
  <c r="L33" i="6"/>
  <c r="K33" i="6"/>
  <c r="J33" i="6"/>
  <c r="I33" i="6"/>
  <c r="H33" i="6"/>
  <c r="G33" i="6"/>
  <c r="F33" i="6"/>
  <c r="E33" i="6"/>
  <c r="D33" i="6"/>
  <c r="C33" i="6"/>
  <c r="M33" i="7"/>
  <c r="L33" i="7"/>
  <c r="K33" i="7"/>
  <c r="J33" i="7"/>
  <c r="I33" i="7"/>
  <c r="H33" i="7"/>
  <c r="G33" i="7"/>
  <c r="F33" i="7"/>
  <c r="E33" i="7"/>
  <c r="D33" i="7"/>
  <c r="C33" i="7"/>
  <c r="M33" i="8"/>
  <c r="L33" i="8"/>
  <c r="K33" i="8"/>
  <c r="J33" i="8"/>
  <c r="I33" i="8"/>
  <c r="H33" i="8"/>
  <c r="G33" i="8"/>
  <c r="F33" i="8"/>
  <c r="E33" i="8"/>
  <c r="D33" i="8"/>
  <c r="C33" i="8"/>
  <c r="M33" i="9"/>
  <c r="L33" i="9"/>
  <c r="K33" i="9"/>
  <c r="J33" i="9"/>
  <c r="I33" i="9"/>
  <c r="H33" i="9"/>
  <c r="G33" i="9"/>
  <c r="F33" i="9"/>
  <c r="E33" i="9"/>
  <c r="D33" i="9"/>
  <c r="C33" i="9"/>
  <c r="M33" i="10"/>
  <c r="L33" i="10"/>
  <c r="K33" i="10"/>
  <c r="J33" i="10"/>
  <c r="I33" i="10"/>
  <c r="H33" i="10"/>
  <c r="G33" i="10"/>
  <c r="F33" i="10"/>
  <c r="E33" i="10"/>
  <c r="D33" i="10"/>
  <c r="C33" i="10"/>
  <c r="M33" i="11"/>
  <c r="L33" i="11"/>
  <c r="K33" i="11"/>
  <c r="J33" i="11"/>
  <c r="I33" i="11"/>
  <c r="H33" i="11"/>
  <c r="G33" i="11"/>
  <c r="F33" i="11"/>
  <c r="E33" i="11"/>
  <c r="D33" i="11"/>
  <c r="C33" i="11"/>
  <c r="M33" i="12"/>
  <c r="L33" i="12"/>
  <c r="K33" i="12"/>
  <c r="J33" i="12"/>
  <c r="I33" i="12"/>
  <c r="H33" i="12"/>
  <c r="G33" i="12"/>
  <c r="F33" i="12"/>
  <c r="E33" i="12"/>
  <c r="D33" i="12"/>
  <c r="C33" i="12"/>
  <c r="M33" i="1"/>
  <c r="K33" i="1"/>
  <c r="I33" i="1"/>
  <c r="H33" i="1"/>
  <c r="F33" i="1"/>
  <c r="F35" i="1" s="1"/>
  <c r="E33" i="1"/>
  <c r="D33" i="1"/>
  <c r="C33" i="1"/>
  <c r="B33" i="2"/>
  <c r="B33" i="4"/>
  <c r="B33" i="5"/>
  <c r="B33" i="6"/>
  <c r="B33" i="7"/>
  <c r="B33" i="8"/>
  <c r="B33" i="9"/>
  <c r="B33" i="10"/>
  <c r="B33" i="11"/>
  <c r="B33" i="12"/>
  <c r="M32" i="2"/>
  <c r="M33" i="2" s="1"/>
  <c r="M35" i="2" s="1"/>
  <c r="L32" i="2"/>
  <c r="K32" i="2"/>
  <c r="K32" i="13" s="1"/>
  <c r="J32" i="2"/>
  <c r="J32" i="13" s="1"/>
  <c r="I32" i="2"/>
  <c r="H32" i="2"/>
  <c r="G32" i="2"/>
  <c r="F32" i="2"/>
  <c r="F32" i="13" s="1"/>
  <c r="E32" i="2"/>
  <c r="D32" i="2"/>
  <c r="C32" i="2"/>
  <c r="M32" i="3"/>
  <c r="L32" i="3"/>
  <c r="K32" i="3"/>
  <c r="J32" i="3"/>
  <c r="I32" i="3"/>
  <c r="I32" i="13" s="1"/>
  <c r="H32" i="3"/>
  <c r="G32" i="3"/>
  <c r="F32" i="3"/>
  <c r="E32" i="3"/>
  <c r="E32" i="13" s="1"/>
  <c r="D32" i="3"/>
  <c r="C32" i="3"/>
  <c r="M32" i="4"/>
  <c r="L32" i="4"/>
  <c r="K32" i="4"/>
  <c r="J32" i="4"/>
  <c r="I32" i="4"/>
  <c r="H32" i="4"/>
  <c r="G32" i="4"/>
  <c r="F32" i="4"/>
  <c r="E32" i="4"/>
  <c r="D32" i="4"/>
  <c r="C32" i="4"/>
  <c r="M32" i="5"/>
  <c r="L32" i="5"/>
  <c r="K32" i="5"/>
  <c r="J32" i="5"/>
  <c r="I32" i="5"/>
  <c r="H32" i="5"/>
  <c r="G32" i="5"/>
  <c r="F32" i="5"/>
  <c r="E32" i="5"/>
  <c r="D32" i="5"/>
  <c r="C32" i="5"/>
  <c r="M32" i="6"/>
  <c r="L32" i="6"/>
  <c r="K32" i="6"/>
  <c r="J32" i="6"/>
  <c r="I32" i="6"/>
  <c r="H32" i="6"/>
  <c r="G32" i="6"/>
  <c r="F32" i="6"/>
  <c r="E32" i="6"/>
  <c r="D32" i="6"/>
  <c r="C32" i="6"/>
  <c r="M32" i="7"/>
  <c r="L32" i="7"/>
  <c r="K32" i="7"/>
  <c r="J32" i="7"/>
  <c r="I32" i="7"/>
  <c r="H32" i="7"/>
  <c r="G32" i="7"/>
  <c r="F32" i="7"/>
  <c r="E32" i="7"/>
  <c r="D32" i="7"/>
  <c r="C32" i="7"/>
  <c r="M32" i="8"/>
  <c r="L32" i="8"/>
  <c r="K32" i="8"/>
  <c r="J32" i="8"/>
  <c r="I32" i="8"/>
  <c r="H32" i="8"/>
  <c r="G32" i="8"/>
  <c r="F32" i="8"/>
  <c r="E32" i="8"/>
  <c r="D32" i="8"/>
  <c r="C32" i="8"/>
  <c r="M32" i="9"/>
  <c r="L32" i="9"/>
  <c r="K32" i="9"/>
  <c r="J32" i="9"/>
  <c r="I32" i="9"/>
  <c r="H32" i="9"/>
  <c r="G32" i="9"/>
  <c r="F32" i="9"/>
  <c r="E32" i="9"/>
  <c r="D32" i="9"/>
  <c r="C32" i="9"/>
  <c r="M32" i="10"/>
  <c r="L32" i="10"/>
  <c r="K32" i="10"/>
  <c r="J32" i="10"/>
  <c r="I32" i="10"/>
  <c r="H32" i="10"/>
  <c r="G32" i="10"/>
  <c r="F32" i="10"/>
  <c r="E32" i="10"/>
  <c r="D32" i="10"/>
  <c r="C32" i="10"/>
  <c r="M32" i="11"/>
  <c r="L32" i="11"/>
  <c r="K32" i="11"/>
  <c r="J32" i="11"/>
  <c r="I32" i="11"/>
  <c r="H32" i="11"/>
  <c r="G32" i="11"/>
  <c r="F32" i="11"/>
  <c r="E32" i="11"/>
  <c r="D32" i="11"/>
  <c r="C32" i="11"/>
  <c r="M32" i="12"/>
  <c r="L32" i="12"/>
  <c r="K32" i="12"/>
  <c r="J32" i="12"/>
  <c r="I32" i="12"/>
  <c r="H32" i="12"/>
  <c r="G32" i="12"/>
  <c r="F32" i="12"/>
  <c r="E32" i="12"/>
  <c r="D32" i="12"/>
  <c r="C32" i="12"/>
  <c r="M32" i="1"/>
  <c r="L32" i="1"/>
  <c r="L33" i="1" s="1"/>
  <c r="K32" i="1"/>
  <c r="J32" i="1"/>
  <c r="I32" i="1"/>
  <c r="H32" i="1"/>
  <c r="H32" i="13" s="1"/>
  <c r="G32" i="1"/>
  <c r="G32" i="13" s="1"/>
  <c r="F32" i="1"/>
  <c r="E32" i="1"/>
  <c r="D32" i="1"/>
  <c r="C32" i="1"/>
  <c r="B32" i="2"/>
  <c r="B32" i="3"/>
  <c r="B32" i="13" s="1"/>
  <c r="B32" i="4"/>
  <c r="B32" i="5"/>
  <c r="B32" i="6"/>
  <c r="B32" i="7"/>
  <c r="B32" i="8"/>
  <c r="B32" i="9"/>
  <c r="B32" i="10"/>
  <c r="B32" i="11"/>
  <c r="B32" i="12"/>
  <c r="B32" i="1"/>
  <c r="M16" i="2"/>
  <c r="L16" i="2"/>
  <c r="L33" i="2" s="1"/>
  <c r="L35" i="2" s="1"/>
  <c r="K16" i="2"/>
  <c r="K33" i="2" s="1"/>
  <c r="K35" i="2" s="1"/>
  <c r="J16" i="2"/>
  <c r="J33" i="2" s="1"/>
  <c r="J35" i="2" s="1"/>
  <c r="I16" i="2"/>
  <c r="H16" i="2"/>
  <c r="G16" i="2"/>
  <c r="G33" i="2" s="1"/>
  <c r="G35" i="2" s="1"/>
  <c r="F16" i="2"/>
  <c r="F33" i="2" s="1"/>
  <c r="F35" i="2" s="1"/>
  <c r="E16" i="2"/>
  <c r="D16" i="2"/>
  <c r="D16" i="13" s="1"/>
  <c r="C16" i="2"/>
  <c r="C33" i="2" s="1"/>
  <c r="C35" i="2" s="1"/>
  <c r="M16" i="3"/>
  <c r="L16" i="3"/>
  <c r="L33" i="3" s="1"/>
  <c r="L35" i="3" s="1"/>
  <c r="K16" i="3"/>
  <c r="K33" i="3" s="1"/>
  <c r="K35" i="3" s="1"/>
  <c r="J16" i="3"/>
  <c r="J33" i="3" s="1"/>
  <c r="J35" i="3" s="1"/>
  <c r="I16" i="3"/>
  <c r="H16" i="3"/>
  <c r="G16" i="3"/>
  <c r="F16" i="3"/>
  <c r="F33" i="3" s="1"/>
  <c r="F35" i="3" s="1"/>
  <c r="E16" i="3"/>
  <c r="D16" i="3"/>
  <c r="C16" i="3"/>
  <c r="M16" i="4"/>
  <c r="L16" i="4"/>
  <c r="K16" i="4"/>
  <c r="J16" i="4"/>
  <c r="I16" i="4"/>
  <c r="H16" i="4"/>
  <c r="G16" i="4"/>
  <c r="F16" i="4"/>
  <c r="E16" i="4"/>
  <c r="D16" i="4"/>
  <c r="C16" i="4"/>
  <c r="M16" i="5"/>
  <c r="L16" i="5"/>
  <c r="K16" i="5"/>
  <c r="J16" i="5"/>
  <c r="I16" i="5"/>
  <c r="H16" i="5"/>
  <c r="G16" i="5"/>
  <c r="F16" i="5"/>
  <c r="E16" i="5"/>
  <c r="D16" i="5"/>
  <c r="C16" i="5"/>
  <c r="M16" i="6"/>
  <c r="L16" i="6"/>
  <c r="K16" i="6"/>
  <c r="J16" i="6"/>
  <c r="I16" i="6"/>
  <c r="H16" i="6"/>
  <c r="G16" i="6"/>
  <c r="F16" i="6"/>
  <c r="E16" i="6"/>
  <c r="D16" i="6"/>
  <c r="C16" i="6"/>
  <c r="M16" i="7"/>
  <c r="L16" i="7"/>
  <c r="K16" i="7"/>
  <c r="J16" i="7"/>
  <c r="I16" i="7"/>
  <c r="H16" i="7"/>
  <c r="G16" i="7"/>
  <c r="F16" i="7"/>
  <c r="E16" i="7"/>
  <c r="D16" i="7"/>
  <c r="C16" i="7"/>
  <c r="M16" i="8"/>
  <c r="L16" i="8"/>
  <c r="K16" i="8"/>
  <c r="J16" i="8"/>
  <c r="I16" i="8"/>
  <c r="H16" i="8"/>
  <c r="G16" i="8"/>
  <c r="F16" i="8"/>
  <c r="E16" i="8"/>
  <c r="D16" i="8"/>
  <c r="C16" i="8"/>
  <c r="M16" i="9"/>
  <c r="L16" i="9"/>
  <c r="K16" i="9"/>
  <c r="J16" i="9"/>
  <c r="I16" i="9"/>
  <c r="H16" i="9"/>
  <c r="G16" i="9"/>
  <c r="F16" i="9"/>
  <c r="E16" i="9"/>
  <c r="D16" i="9"/>
  <c r="C16" i="9"/>
  <c r="M16" i="10"/>
  <c r="L16" i="10"/>
  <c r="K16" i="10"/>
  <c r="J16" i="10"/>
  <c r="I16" i="10"/>
  <c r="H16" i="10"/>
  <c r="G16" i="10"/>
  <c r="F16" i="10"/>
  <c r="E16" i="10"/>
  <c r="D16" i="10"/>
  <c r="C16" i="10"/>
  <c r="M16" i="11"/>
  <c r="L16" i="11"/>
  <c r="K16" i="11"/>
  <c r="J16" i="11"/>
  <c r="I16" i="11"/>
  <c r="H16" i="11"/>
  <c r="G16" i="11"/>
  <c r="F16" i="11"/>
  <c r="E16" i="11"/>
  <c r="D16" i="11"/>
  <c r="C16" i="11"/>
  <c r="M16" i="12"/>
  <c r="L16" i="12"/>
  <c r="K16" i="12"/>
  <c r="J16" i="12"/>
  <c r="I16" i="12"/>
  <c r="H16" i="12"/>
  <c r="G16" i="12"/>
  <c r="F16" i="12"/>
  <c r="E16" i="12"/>
  <c r="D16" i="12"/>
  <c r="C16" i="12"/>
  <c r="M16" i="1"/>
  <c r="M16" i="13" s="1"/>
  <c r="L16" i="1"/>
  <c r="L16" i="13" s="1"/>
  <c r="K16" i="1"/>
  <c r="K16" i="13" s="1"/>
  <c r="J16" i="1"/>
  <c r="I16" i="1"/>
  <c r="H16" i="1"/>
  <c r="H16" i="13" s="1"/>
  <c r="G16" i="1"/>
  <c r="G33" i="1" s="1"/>
  <c r="F16" i="1"/>
  <c r="E16" i="1"/>
  <c r="D16" i="1"/>
  <c r="C16" i="1"/>
  <c r="C16" i="13" s="1"/>
  <c r="B16" i="2"/>
  <c r="B16" i="3"/>
  <c r="B33" i="3" s="1"/>
  <c r="B16" i="4"/>
  <c r="B16" i="5"/>
  <c r="B16" i="6"/>
  <c r="B16" i="7"/>
  <c r="B16" i="8"/>
  <c r="B16" i="9"/>
  <c r="B16" i="10"/>
  <c r="B16" i="11"/>
  <c r="B16" i="12"/>
  <c r="B16" i="1"/>
  <c r="B33" i="1" s="1"/>
  <c r="N32" i="3" l="1"/>
  <c r="E33" i="13"/>
  <c r="N33" i="3"/>
  <c r="N35" i="3" s="1"/>
  <c r="B35" i="3"/>
  <c r="N16" i="3"/>
  <c r="N34" i="13"/>
  <c r="M32" i="13"/>
  <c r="M33" i="13"/>
  <c r="N17" i="13"/>
  <c r="N29" i="13"/>
  <c r="K33" i="13"/>
  <c r="K35" i="13" s="1"/>
  <c r="J16" i="13"/>
  <c r="N30" i="13"/>
  <c r="N18" i="13"/>
  <c r="I35" i="2"/>
  <c r="N31" i="13"/>
  <c r="N19" i="13"/>
  <c r="H33" i="13"/>
  <c r="N32" i="2"/>
  <c r="N7" i="13"/>
  <c r="F16" i="13"/>
  <c r="N20" i="13"/>
  <c r="N8" i="13"/>
  <c r="E35" i="2"/>
  <c r="N22" i="13"/>
  <c r="N21" i="13"/>
  <c r="D33" i="13"/>
  <c r="D35" i="13" s="1"/>
  <c r="N9" i="13"/>
  <c r="N10" i="13"/>
  <c r="N16" i="2"/>
  <c r="N11" i="13"/>
  <c r="N33" i="2"/>
  <c r="N35" i="2" s="1"/>
  <c r="C33" i="13"/>
  <c r="C35" i="13" s="1"/>
  <c r="N23" i="13"/>
  <c r="N24" i="13"/>
  <c r="N26" i="13"/>
  <c r="N25" i="13"/>
  <c r="N27" i="13"/>
  <c r="N28" i="13"/>
  <c r="N6" i="13"/>
  <c r="N12" i="13"/>
  <c r="N13" i="13"/>
  <c r="N14" i="13"/>
  <c r="N15" i="13"/>
  <c r="M35" i="1"/>
  <c r="M35" i="13"/>
  <c r="L33" i="13"/>
  <c r="L35" i="13" s="1"/>
  <c r="L35" i="1"/>
  <c r="L32" i="13"/>
  <c r="K35" i="1"/>
  <c r="N32" i="1"/>
  <c r="J33" i="1"/>
  <c r="I35" i="13"/>
  <c r="H35" i="13"/>
  <c r="G35" i="1"/>
  <c r="G33" i="13"/>
  <c r="G35" i="13" s="1"/>
  <c r="G16" i="13"/>
  <c r="F33" i="13"/>
  <c r="F35" i="13" s="1"/>
  <c r="E35" i="13"/>
  <c r="D35" i="1"/>
  <c r="B33" i="13"/>
  <c r="B35" i="13" s="1"/>
  <c r="B35" i="1"/>
  <c r="N16" i="1"/>
  <c r="B16" i="13"/>
  <c r="N32" i="13" l="1"/>
  <c r="N16" i="13"/>
  <c r="J35" i="1"/>
  <c r="J33" i="13"/>
  <c r="J35" i="13" s="1"/>
  <c r="N33" i="1"/>
  <c r="N35" i="1"/>
  <c r="N33" i="13"/>
  <c r="N35" i="13" s="1"/>
</calcChain>
</file>

<file path=xl/sharedStrings.xml><?xml version="1.0" encoding="utf-8"?>
<sst xmlns="http://schemas.openxmlformats.org/spreadsheetml/2006/main" count="1339" uniqueCount="60">
  <si>
    <t>牛畜種別取引頭数　</t>
    <rPh sb="0" eb="1">
      <t>ウシ</t>
    </rPh>
    <rPh sb="1" eb="2">
      <t>チク</t>
    </rPh>
    <rPh sb="2" eb="4">
      <t>シュベツ</t>
    </rPh>
    <rPh sb="4" eb="6">
      <t>トリヒキ</t>
    </rPh>
    <rPh sb="6" eb="8">
      <t>トウスウ</t>
    </rPh>
    <phoneticPr fontId="4"/>
  </si>
  <si>
    <t>１月</t>
  </si>
  <si>
    <t>（速報）</t>
    <rPh sb="1" eb="3">
      <t>ソクホウ</t>
    </rPh>
    <phoneticPr fontId="4"/>
  </si>
  <si>
    <t>和　牛</t>
    <rPh sb="0" eb="1">
      <t>ワ</t>
    </rPh>
    <rPh sb="2" eb="3">
      <t>ウシ</t>
    </rPh>
    <phoneticPr fontId="4"/>
  </si>
  <si>
    <t>乳　牛</t>
    <rPh sb="0" eb="1">
      <t>チチ</t>
    </rPh>
    <rPh sb="2" eb="3">
      <t>ウシ</t>
    </rPh>
    <phoneticPr fontId="4"/>
  </si>
  <si>
    <t>交雑牛</t>
    <rPh sb="0" eb="2">
      <t>コウザツ</t>
    </rPh>
    <rPh sb="2" eb="3">
      <t>ギュウ</t>
    </rPh>
    <phoneticPr fontId="4"/>
  </si>
  <si>
    <t>その他の牛</t>
    <rPh sb="2" eb="3">
      <t>タ</t>
    </rPh>
    <rPh sb="4" eb="5">
      <t>ウシ</t>
    </rPh>
    <phoneticPr fontId="4"/>
  </si>
  <si>
    <t>合　計</t>
    <rPh sb="0" eb="1">
      <t>ゴウ</t>
    </rPh>
    <rPh sb="2" eb="3">
      <t>ケイ</t>
    </rPh>
    <phoneticPr fontId="4"/>
  </si>
  <si>
    <t>め す</t>
    <phoneticPr fontId="4"/>
  </si>
  <si>
    <t>去 勢</t>
    <rPh sb="0" eb="1">
      <t>キョ</t>
    </rPh>
    <rPh sb="2" eb="3">
      <t>ゼイ</t>
    </rPh>
    <phoneticPr fontId="4"/>
  </si>
  <si>
    <t>お す</t>
    <phoneticPr fontId="4"/>
  </si>
  <si>
    <t>め す</t>
    <phoneticPr fontId="4"/>
  </si>
  <si>
    <t>お す</t>
    <phoneticPr fontId="4"/>
  </si>
  <si>
    <t>お す</t>
    <phoneticPr fontId="4"/>
  </si>
  <si>
    <t>仙　　台</t>
    <rPh sb="0" eb="1">
      <t>ヤマト</t>
    </rPh>
    <rPh sb="3" eb="4">
      <t>ダイ</t>
    </rPh>
    <phoneticPr fontId="4"/>
  </si>
  <si>
    <t>さいたま</t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</si>
  <si>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</si>
  <si>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</si>
  <si>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</si>
  <si>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</si>
  <si>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</si>
  <si>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</si>
  <si>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</si>
  <si>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</si>
  <si>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</si>
  <si>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</si>
  <si>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</si>
  <si>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</si>
  <si>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</si>
  <si>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</si>
  <si>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</si>
  <si>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</si>
  <si>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</si>
  <si>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</si>
  <si>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</si>
  <si>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</si>
  <si>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</si>
  <si>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</si>
  <si>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</si>
  <si>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</si>
  <si>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</si>
  <si>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</si>
  <si>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</si>
  <si>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</si>
  <si>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</si>
  <si>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</si>
  <si>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</si>
  <si>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</si>
  <si>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</si>
  <si>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</si>
  <si>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</si>
  <si>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</si>
  <si>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</si>
  <si>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　　　　畜種
調査市場</t>
    <rPh sb="5" eb="6">
      <t>チク</t>
    </rPh>
    <rPh sb="6" eb="7">
      <t>タネ</t>
    </rPh>
    <rPh sb="8" eb="10">
      <t>チョウサ</t>
    </rPh>
    <rPh sb="10" eb="12">
      <t>シジョウ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</si>
  <si>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</si>
  <si>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</si>
  <si>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2">
      <t>ゼンコク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</si>
  <si>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</si>
  <si>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令和６年</t>
    <rPh sb="0" eb="2">
      <t>レイワ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</si>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</sst>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\-#,###,###,##0;&quot;-&quot;"/>
    <numFmt numFmtId="177" formatCode="0.0%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0" xfId="1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4" t="s">
        <v>8</v>
      </c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12</v>
      </c>
      <c r="K4" s="4" t="s">
        <v>11</v>
      </c>
      <c r="L4" s="4" t="s">
        <v>9</v>
      </c>
      <c r="M4" s="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327</v>
      </c>
      <c r="C6" s="7">
        <v>367</v>
      </c>
      <c r="D6" s="8" t="s">
        <v>59</v>
      </c>
      <c r="E6" s="8">
        <v>242</v>
      </c>
      <c r="F6" s="8">
        <v>4</v>
      </c>
      <c r="G6" s="8">
        <v>1</v>
      </c>
      <c r="H6" s="8">
        <v>80</v>
      </c>
      <c r="I6" s="8">
        <v>29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1050</v>
      </c>
    </row>
    <row r="7" spans="1:14" ht="14.1" customHeight="1">
      <c r="A7" s="6" t="s">
        <v>15</v>
      </c>
      <c r="B7" s="8">
        <v>76</v>
      </c>
      <c r="C7" s="7">
        <v>37</v>
      </c>
      <c r="D7" s="8" t="s">
        <v>59</v>
      </c>
      <c r="E7" s="8">
        <v>723</v>
      </c>
      <c r="F7" s="8">
        <v>12</v>
      </c>
      <c r="G7" s="8">
        <v>1</v>
      </c>
      <c r="H7" s="8">
        <v>52</v>
      </c>
      <c r="I7" s="8">
        <v>22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923</v>
      </c>
    </row>
    <row r="8" spans="1:14" ht="14.1" customHeight="1">
      <c r="A8" s="6" t="s">
        <v>16</v>
      </c>
      <c r="B8" s="8">
        <v>3115</v>
      </c>
      <c r="C8" s="7">
        <v>3200</v>
      </c>
      <c r="D8" s="8">
        <v>1</v>
      </c>
      <c r="E8" s="8">
        <v>964</v>
      </c>
      <c r="F8" s="8">
        <v>34</v>
      </c>
      <c r="G8" s="8" t="s">
        <v>59</v>
      </c>
      <c r="H8" s="8">
        <v>1261</v>
      </c>
      <c r="I8" s="8">
        <v>1299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9874</v>
      </c>
    </row>
    <row r="9" spans="1:14" ht="14.1" customHeight="1">
      <c r="A9" s="6" t="s">
        <v>17</v>
      </c>
      <c r="B9" s="8">
        <v>287</v>
      </c>
      <c r="C9" s="7">
        <v>343</v>
      </c>
      <c r="D9" s="8" t="s">
        <v>59</v>
      </c>
      <c r="E9" s="8">
        <v>11</v>
      </c>
      <c r="F9" s="8" t="s">
        <v>59</v>
      </c>
      <c r="G9" s="8" t="s">
        <v>59</v>
      </c>
      <c r="H9" s="8">
        <v>288</v>
      </c>
      <c r="I9" s="8">
        <v>179</v>
      </c>
      <c r="J9" s="8" t="s">
        <v>59</v>
      </c>
      <c r="K9" s="8">
        <v>4</v>
      </c>
      <c r="L9" s="8">
        <v>1</v>
      </c>
      <c r="M9" s="8" t="s">
        <v>59</v>
      </c>
      <c r="N9" s="9">
        <f t="shared" si="0"/>
        <v>1113</v>
      </c>
    </row>
    <row r="10" spans="1:14" ht="14.1" customHeight="1">
      <c r="A10" s="6" t="s">
        <v>18</v>
      </c>
      <c r="B10" s="8">
        <v>136</v>
      </c>
      <c r="C10" s="7">
        <v>154</v>
      </c>
      <c r="D10" s="8" t="s">
        <v>59</v>
      </c>
      <c r="E10" s="8">
        <v>13</v>
      </c>
      <c r="F10" s="8">
        <v>21</v>
      </c>
      <c r="G10" s="8" t="s">
        <v>59</v>
      </c>
      <c r="H10" s="8">
        <v>135</v>
      </c>
      <c r="I10" s="8">
        <v>110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569</v>
      </c>
    </row>
    <row r="11" spans="1:14" ht="14.1" customHeight="1">
      <c r="A11" s="6" t="s">
        <v>19</v>
      </c>
      <c r="B11" s="8">
        <v>441</v>
      </c>
      <c r="C11" s="7">
        <v>293</v>
      </c>
      <c r="D11" s="8" t="s">
        <v>59</v>
      </c>
      <c r="E11" s="8">
        <v>7</v>
      </c>
      <c r="F11" s="8" t="s">
        <v>59</v>
      </c>
      <c r="G11" s="8" t="s">
        <v>59</v>
      </c>
      <c r="H11" s="8">
        <v>83</v>
      </c>
      <c r="I11" s="8">
        <v>45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869</v>
      </c>
    </row>
    <row r="12" spans="1:14" ht="14.1" customHeight="1">
      <c r="A12" s="6" t="s">
        <v>20</v>
      </c>
      <c r="B12" s="8">
        <v>323</v>
      </c>
      <c r="C12" s="7">
        <v>411</v>
      </c>
      <c r="D12" s="8" t="s">
        <v>59</v>
      </c>
      <c r="E12" s="8" t="s">
        <v>59</v>
      </c>
      <c r="F12" s="8">
        <v>6</v>
      </c>
      <c r="G12" s="8" t="s">
        <v>59</v>
      </c>
      <c r="H12" s="8">
        <v>343</v>
      </c>
      <c r="I12" s="8">
        <v>437</v>
      </c>
      <c r="J12" s="8" t="s">
        <v>59</v>
      </c>
      <c r="K12" s="8" t="s">
        <v>59</v>
      </c>
      <c r="L12" s="8">
        <v>4</v>
      </c>
      <c r="M12" s="8" t="s">
        <v>59</v>
      </c>
      <c r="N12" s="9">
        <f t="shared" si="0"/>
        <v>1524</v>
      </c>
    </row>
    <row r="13" spans="1:14" ht="14.1" customHeight="1">
      <c r="A13" s="6" t="s">
        <v>21</v>
      </c>
      <c r="B13" s="8">
        <v>653</v>
      </c>
      <c r="C13" s="7">
        <v>129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785</v>
      </c>
    </row>
    <row r="14" spans="1:14" ht="14.1" customHeight="1">
      <c r="A14" s="6" t="s">
        <v>22</v>
      </c>
      <c r="B14" s="8">
        <v>155</v>
      </c>
      <c r="C14" s="7">
        <v>82</v>
      </c>
      <c r="D14" s="8">
        <v>2</v>
      </c>
      <c r="E14" s="8">
        <v>72</v>
      </c>
      <c r="F14" s="8">
        <v>37</v>
      </c>
      <c r="G14" s="8" t="s">
        <v>59</v>
      </c>
      <c r="H14" s="8">
        <v>145</v>
      </c>
      <c r="I14" s="8">
        <v>50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543</v>
      </c>
    </row>
    <row r="15" spans="1:14" ht="14.1" customHeight="1">
      <c r="A15" s="6" t="s">
        <v>23</v>
      </c>
      <c r="B15" s="8">
        <v>994</v>
      </c>
      <c r="C15" s="7">
        <v>560</v>
      </c>
      <c r="D15" s="8">
        <v>1</v>
      </c>
      <c r="E15" s="8">
        <v>115</v>
      </c>
      <c r="F15" s="8">
        <v>7</v>
      </c>
      <c r="G15" s="8" t="s">
        <v>59</v>
      </c>
      <c r="H15" s="8">
        <v>181</v>
      </c>
      <c r="I15" s="8">
        <v>209</v>
      </c>
      <c r="J15" s="8" t="s">
        <v>59</v>
      </c>
      <c r="K15" s="8">
        <v>2</v>
      </c>
      <c r="L15" s="10" t="s">
        <v>59</v>
      </c>
      <c r="M15" s="8" t="s">
        <v>59</v>
      </c>
      <c r="N15" s="9">
        <f t="shared" si="0"/>
        <v>2069</v>
      </c>
    </row>
    <row r="16" spans="1:14" ht="14.1" customHeight="1">
      <c r="A16" s="30" t="s">
        <v>54</v>
      </c>
      <c r="B16" s="11">
        <f>SUM(B6:B15)</f>
        <v>6507</v>
      </c>
      <c r="C16" s="11">
        <f t="shared" ref="C16:M16" si="1">SUM(C6:C15)</f>
        <v>5576</v>
      </c>
      <c r="D16" s="11">
        <f t="shared" si="1"/>
        <v>4</v>
      </c>
      <c r="E16" s="11">
        <f t="shared" si="1"/>
        <v>2147</v>
      </c>
      <c r="F16" s="11">
        <f t="shared" si="1"/>
        <v>121</v>
      </c>
      <c r="G16" s="11">
        <f t="shared" si="1"/>
        <v>2</v>
      </c>
      <c r="H16" s="11">
        <f t="shared" si="1"/>
        <v>2571</v>
      </c>
      <c r="I16" s="11">
        <f t="shared" si="1"/>
        <v>2380</v>
      </c>
      <c r="J16" s="12">
        <f t="shared" si="1"/>
        <v>0</v>
      </c>
      <c r="K16" s="12">
        <f t="shared" si="1"/>
        <v>6</v>
      </c>
      <c r="L16" s="12">
        <f t="shared" si="1"/>
        <v>5</v>
      </c>
      <c r="M16" s="12">
        <f t="shared" si="1"/>
        <v>0</v>
      </c>
      <c r="N16" s="11">
        <f t="shared" si="0"/>
        <v>19319</v>
      </c>
    </row>
    <row r="17" spans="1:14" ht="14.1" customHeight="1">
      <c r="A17" s="6" t="s">
        <v>24</v>
      </c>
      <c r="B17" s="8">
        <v>67</v>
      </c>
      <c r="C17" s="7">
        <v>125</v>
      </c>
      <c r="D17" s="8" t="s">
        <v>59</v>
      </c>
      <c r="E17" s="8">
        <v>201</v>
      </c>
      <c r="F17" s="8">
        <v>3</v>
      </c>
      <c r="G17" s="8" t="s">
        <v>59</v>
      </c>
      <c r="H17" s="8">
        <v>19</v>
      </c>
      <c r="I17" s="8">
        <v>15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430</v>
      </c>
    </row>
    <row r="18" spans="1:14" ht="14.1" customHeight="1">
      <c r="A18" s="6" t="s">
        <v>25</v>
      </c>
      <c r="B18" s="8">
        <v>10</v>
      </c>
      <c r="C18" s="7">
        <v>72</v>
      </c>
      <c r="D18" s="8" t="s">
        <v>59</v>
      </c>
      <c r="E18" s="8">
        <v>120</v>
      </c>
      <c r="F18" s="8">
        <v>14</v>
      </c>
      <c r="G18" s="8" t="s">
        <v>59</v>
      </c>
      <c r="H18" s="8">
        <v>131</v>
      </c>
      <c r="I18" s="8">
        <v>205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552</v>
      </c>
    </row>
    <row r="19" spans="1:14" ht="14.1" customHeight="1">
      <c r="A19" s="6" t="s">
        <v>26</v>
      </c>
      <c r="B19" s="8">
        <v>75</v>
      </c>
      <c r="C19" s="7">
        <v>159</v>
      </c>
      <c r="D19" s="8" t="s">
        <v>59</v>
      </c>
      <c r="E19" s="8">
        <v>20</v>
      </c>
      <c r="F19" s="8" t="s">
        <v>59</v>
      </c>
      <c r="G19" s="8" t="s">
        <v>59</v>
      </c>
      <c r="H19" s="8">
        <v>433</v>
      </c>
      <c r="I19" s="8">
        <v>245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932</v>
      </c>
    </row>
    <row r="20" spans="1:14" ht="14.1" customHeight="1">
      <c r="A20" s="6" t="s">
        <v>27</v>
      </c>
      <c r="B20" s="8">
        <v>41</v>
      </c>
      <c r="C20" s="7">
        <v>55</v>
      </c>
      <c r="D20" s="8" t="s">
        <v>59</v>
      </c>
      <c r="E20" s="8">
        <v>73</v>
      </c>
      <c r="F20" s="8" t="s">
        <v>59</v>
      </c>
      <c r="G20" s="8" t="s">
        <v>59</v>
      </c>
      <c r="H20" s="8">
        <v>143</v>
      </c>
      <c r="I20" s="8">
        <v>123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435</v>
      </c>
    </row>
    <row r="21" spans="1:14" ht="14.1" customHeight="1">
      <c r="A21" s="6" t="s">
        <v>28</v>
      </c>
      <c r="B21" s="8">
        <v>37</v>
      </c>
      <c r="C21" s="7">
        <v>26</v>
      </c>
      <c r="D21" s="8" t="s">
        <v>59</v>
      </c>
      <c r="E21" s="8">
        <v>74</v>
      </c>
      <c r="F21" s="8" t="s">
        <v>59</v>
      </c>
      <c r="G21" s="8" t="s">
        <v>59</v>
      </c>
      <c r="H21" s="8">
        <v>60</v>
      </c>
      <c r="I21" s="8">
        <v>10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207</v>
      </c>
    </row>
    <row r="22" spans="1:14" ht="14.1" customHeight="1">
      <c r="A22" s="6" t="s">
        <v>29</v>
      </c>
      <c r="B22" s="8">
        <v>73</v>
      </c>
      <c r="C22" s="7">
        <v>154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227</v>
      </c>
    </row>
    <row r="23" spans="1:14" ht="14.1" customHeight="1">
      <c r="A23" s="6" t="s">
        <v>30</v>
      </c>
      <c r="B23" s="8">
        <v>32</v>
      </c>
      <c r="C23" s="7">
        <v>6</v>
      </c>
      <c r="D23" s="8" t="s">
        <v>59</v>
      </c>
      <c r="E23" s="8">
        <v>9</v>
      </c>
      <c r="F23" s="8" t="s">
        <v>59</v>
      </c>
      <c r="G23" s="8" t="s">
        <v>59</v>
      </c>
      <c r="H23" s="8">
        <v>96</v>
      </c>
      <c r="I23" s="8">
        <v>86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229</v>
      </c>
    </row>
    <row r="24" spans="1:14" ht="14.1" customHeight="1">
      <c r="A24" s="6" t="s">
        <v>31</v>
      </c>
      <c r="B24" s="8">
        <v>26</v>
      </c>
      <c r="C24" s="7">
        <v>31</v>
      </c>
      <c r="D24" s="8" t="s">
        <v>59</v>
      </c>
      <c r="E24" s="8">
        <v>18</v>
      </c>
      <c r="F24" s="8">
        <v>37</v>
      </c>
      <c r="G24" s="8" t="s">
        <v>59</v>
      </c>
      <c r="H24" s="8">
        <v>139</v>
      </c>
      <c r="I24" s="8">
        <v>173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424</v>
      </c>
    </row>
    <row r="25" spans="1:14" ht="14.1" customHeight="1">
      <c r="A25" s="6" t="s">
        <v>32</v>
      </c>
      <c r="B25" s="8">
        <v>13</v>
      </c>
      <c r="C25" s="7">
        <v>6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5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24</v>
      </c>
    </row>
    <row r="26" spans="1:14" ht="14.1" customHeight="1">
      <c r="A26" s="6" t="s">
        <v>33</v>
      </c>
      <c r="B26" s="8">
        <v>535</v>
      </c>
      <c r="C26" s="7">
        <v>572</v>
      </c>
      <c r="D26" s="8" t="s">
        <v>59</v>
      </c>
      <c r="E26" s="8">
        <v>43</v>
      </c>
      <c r="F26" s="8">
        <v>163</v>
      </c>
      <c r="G26" s="8" t="s">
        <v>59</v>
      </c>
      <c r="H26" s="8">
        <v>120</v>
      </c>
      <c r="I26" s="8">
        <v>143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1576</v>
      </c>
    </row>
    <row r="27" spans="1:14" ht="14.1" customHeight="1">
      <c r="A27" s="6" t="s">
        <v>34</v>
      </c>
      <c r="B27" s="8">
        <v>70</v>
      </c>
      <c r="C27" s="7">
        <v>54</v>
      </c>
      <c r="D27" s="8" t="s">
        <v>59</v>
      </c>
      <c r="E27" s="8">
        <v>1</v>
      </c>
      <c r="F27" s="8" t="s">
        <v>59</v>
      </c>
      <c r="G27" s="8" t="s">
        <v>59</v>
      </c>
      <c r="H27" s="8">
        <v>81</v>
      </c>
      <c r="I27" s="8">
        <v>18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224</v>
      </c>
    </row>
    <row r="28" spans="1:14" ht="14.1" customHeight="1">
      <c r="A28" s="6" t="s">
        <v>35</v>
      </c>
      <c r="B28" s="8">
        <v>12</v>
      </c>
      <c r="C28" s="7">
        <v>29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77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118</v>
      </c>
    </row>
    <row r="29" spans="1:14" ht="14.1" customHeight="1">
      <c r="A29" s="6" t="s">
        <v>36</v>
      </c>
      <c r="B29" s="8">
        <v>25</v>
      </c>
      <c r="C29" s="7">
        <v>33</v>
      </c>
      <c r="D29" s="8" t="s">
        <v>59</v>
      </c>
      <c r="E29" s="8">
        <v>70</v>
      </c>
      <c r="F29" s="8">
        <v>38</v>
      </c>
      <c r="G29" s="8" t="s">
        <v>59</v>
      </c>
      <c r="H29" s="8">
        <v>60</v>
      </c>
      <c r="I29" s="8">
        <v>26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252</v>
      </c>
    </row>
    <row r="30" spans="1:14" ht="14.1" customHeight="1">
      <c r="A30" s="6" t="s">
        <v>37</v>
      </c>
      <c r="B30" s="8">
        <v>45</v>
      </c>
      <c r="C30" s="7">
        <v>69</v>
      </c>
      <c r="D30" s="8" t="s">
        <v>59</v>
      </c>
      <c r="E30" s="8">
        <v>5</v>
      </c>
      <c r="F30" s="8">
        <v>66</v>
      </c>
      <c r="G30" s="8" t="s">
        <v>59</v>
      </c>
      <c r="H30" s="8">
        <v>282</v>
      </c>
      <c r="I30" s="8">
        <v>70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537</v>
      </c>
    </row>
    <row r="31" spans="1:14" ht="14.1" customHeight="1">
      <c r="A31" s="6" t="s">
        <v>38</v>
      </c>
      <c r="B31" s="8">
        <v>211</v>
      </c>
      <c r="C31" s="7">
        <v>365</v>
      </c>
      <c r="D31" s="8" t="s">
        <v>59</v>
      </c>
      <c r="E31" s="8">
        <v>53</v>
      </c>
      <c r="F31" s="8">
        <v>66</v>
      </c>
      <c r="G31" s="8" t="s">
        <v>59</v>
      </c>
      <c r="H31" s="8">
        <v>14</v>
      </c>
      <c r="I31" s="8">
        <v>3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712</v>
      </c>
    </row>
    <row r="32" spans="1:14" ht="14.1" customHeight="1">
      <c r="A32" s="13" t="s">
        <v>55</v>
      </c>
      <c r="B32" s="14">
        <f>SUM(B17:B31)</f>
        <v>1272</v>
      </c>
      <c r="C32" s="14">
        <f t="shared" ref="C32:M32" si="2">SUM(C17:C31)</f>
        <v>1756</v>
      </c>
      <c r="D32" s="14">
        <f t="shared" si="2"/>
        <v>0</v>
      </c>
      <c r="E32" s="14">
        <f t="shared" si="2"/>
        <v>687</v>
      </c>
      <c r="F32" s="14">
        <f t="shared" si="2"/>
        <v>387</v>
      </c>
      <c r="G32" s="14">
        <f t="shared" si="2"/>
        <v>0</v>
      </c>
      <c r="H32" s="14">
        <f t="shared" si="2"/>
        <v>1660</v>
      </c>
      <c r="I32" s="14">
        <f t="shared" si="2"/>
        <v>1117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6879</v>
      </c>
    </row>
    <row r="33" spans="1:14" ht="15.95" customHeight="1">
      <c r="A33" s="16" t="s">
        <v>7</v>
      </c>
      <c r="B33" s="17">
        <f>SUM(B16,B32)</f>
        <v>7779</v>
      </c>
      <c r="C33" s="17">
        <f t="shared" ref="C33:M33" si="3">SUM(C16,C32)</f>
        <v>7332</v>
      </c>
      <c r="D33" s="17">
        <f t="shared" si="3"/>
        <v>4</v>
      </c>
      <c r="E33" s="17">
        <f t="shared" si="3"/>
        <v>2834</v>
      </c>
      <c r="F33" s="17">
        <f t="shared" si="3"/>
        <v>508</v>
      </c>
      <c r="G33" s="17">
        <f t="shared" si="3"/>
        <v>2</v>
      </c>
      <c r="H33" s="17">
        <f t="shared" si="3"/>
        <v>4231</v>
      </c>
      <c r="I33" s="18">
        <f t="shared" si="3"/>
        <v>3497</v>
      </c>
      <c r="J33" s="19">
        <f t="shared" si="3"/>
        <v>0</v>
      </c>
      <c r="K33" s="19">
        <f t="shared" si="3"/>
        <v>6</v>
      </c>
      <c r="L33" s="19">
        <f t="shared" si="3"/>
        <v>5</v>
      </c>
      <c r="M33" s="19">
        <f t="shared" si="3"/>
        <v>0</v>
      </c>
      <c r="N33" s="18">
        <f t="shared" si="0"/>
        <v>26198</v>
      </c>
    </row>
    <row r="34" spans="1:14" ht="15.95" customHeight="1">
      <c r="A34" s="20" t="s">
        <v>56</v>
      </c>
      <c r="B34" s="21">
        <v>18843</v>
      </c>
      <c r="C34" s="21">
        <v>20466</v>
      </c>
      <c r="D34" s="21">
        <v>23</v>
      </c>
      <c r="E34" s="21">
        <v>14970</v>
      </c>
      <c r="F34" s="21">
        <v>10153</v>
      </c>
      <c r="G34" s="21">
        <v>21</v>
      </c>
      <c r="H34" s="21">
        <v>9540</v>
      </c>
      <c r="I34" s="22">
        <v>10456</v>
      </c>
      <c r="J34" s="9">
        <v>2</v>
      </c>
      <c r="K34" s="9">
        <v>44</v>
      </c>
      <c r="L34" s="9">
        <v>635</v>
      </c>
      <c r="M34" s="9">
        <v>13</v>
      </c>
      <c r="N34" s="9">
        <f t="shared" si="0"/>
        <v>85166</v>
      </c>
    </row>
    <row r="35" spans="1:14" ht="15.95" customHeight="1">
      <c r="A35" s="23" t="s">
        <v>39</v>
      </c>
      <c r="B35" s="24">
        <f>B33/B34</f>
        <v>0.41283235153637954</v>
      </c>
      <c r="C35" s="24">
        <f t="shared" ref="C35:N35" si="4">C33/C34</f>
        <v>0.35825271181471707</v>
      </c>
      <c r="D35" s="24">
        <f t="shared" si="4"/>
        <v>0.17391304347826086</v>
      </c>
      <c r="E35" s="24">
        <f t="shared" si="4"/>
        <v>0.18931195724782898</v>
      </c>
      <c r="F35" s="24">
        <f t="shared" si="4"/>
        <v>5.0034472569683838E-2</v>
      </c>
      <c r="G35" s="24">
        <f t="shared" si="4"/>
        <v>9.5238095238095233E-2</v>
      </c>
      <c r="H35" s="24">
        <f t="shared" si="4"/>
        <v>0.44350104821802933</v>
      </c>
      <c r="I35" s="24">
        <f t="shared" si="4"/>
        <v>0.33444912012241773</v>
      </c>
      <c r="J35" s="24">
        <f t="shared" si="4"/>
        <v>0</v>
      </c>
      <c r="K35" s="25">
        <f t="shared" si="4"/>
        <v>0.13636363636363635</v>
      </c>
      <c r="L35" s="25">
        <f t="shared" si="4"/>
        <v>7.874015748031496E-3</v>
      </c>
      <c r="M35" s="24">
        <f t="shared" si="4"/>
        <v>0</v>
      </c>
      <c r="N35" s="25">
        <f t="shared" si="4"/>
        <v>0.30761101848155364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49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50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pane xSplit="1" ySplit="4" topLeftCell="B5" activePane="bottomRight" state="frozen"/>
      <selection activeCell="N7" sqref="N7"/>
      <selection pane="topRight" activeCell="N7" sqref="N7"/>
      <selection pane="bottomLeft" activeCell="N7" sqref="N7"/>
      <selection pane="bottomRight" activeCell="B2" sqref="B2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52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4" t="s">
        <v>8</v>
      </c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12</v>
      </c>
      <c r="K4" s="4" t="s">
        <v>11</v>
      </c>
      <c r="L4" s="4" t="s">
        <v>9</v>
      </c>
      <c r="M4" s="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f>SUM('1月:12月'!B6)</f>
        <v>1036</v>
      </c>
      <c r="C6" s="7">
        <f>SUM('1月:12月'!C6)</f>
        <v>1157</v>
      </c>
      <c r="D6" s="8">
        <f>SUM('1月:12月'!D6)</f>
        <v>3</v>
      </c>
      <c r="E6" s="8">
        <f>SUM('1月:12月'!E6)</f>
        <v>814</v>
      </c>
      <c r="F6" s="8">
        <f>SUM('1月:12月'!F6)</f>
        <v>12</v>
      </c>
      <c r="G6" s="8">
        <f>SUM('1月:12月'!G6)</f>
        <v>32</v>
      </c>
      <c r="H6" s="8">
        <f>SUM('1月:12月'!H6)</f>
        <v>200</v>
      </c>
      <c r="I6" s="8">
        <f>SUM('1月:12月'!I6)</f>
        <v>135</v>
      </c>
      <c r="J6" s="8">
        <f>SUM('1月:12月'!J6)</f>
        <v>0</v>
      </c>
      <c r="K6" s="8">
        <f>SUM('1月:12月'!K6)</f>
        <v>1</v>
      </c>
      <c r="L6" s="8">
        <f>SUM('1月:12月'!L6)</f>
        <v>0</v>
      </c>
      <c r="M6" s="8">
        <f>SUM('1月:12月'!M6)</f>
        <v>0</v>
      </c>
      <c r="N6" s="9">
        <f>SUM('1月:12月'!N6)</f>
        <v>3390</v>
      </c>
    </row>
    <row r="7" spans="1:14" ht="14.1" customHeight="1">
      <c r="A7" s="6" t="s">
        <v>15</v>
      </c>
      <c r="B7" s="8">
        <f>SUM('1月:12月'!B7)</f>
        <v>234</v>
      </c>
      <c r="C7" s="7">
        <f>SUM('1月:12月'!C7)</f>
        <v>151</v>
      </c>
      <c r="D7" s="8">
        <f>SUM('1月:12月'!D7)</f>
        <v>0</v>
      </c>
      <c r="E7" s="8">
        <f>SUM('1月:12月'!E7)</f>
        <v>2014</v>
      </c>
      <c r="F7" s="8">
        <f>SUM('1月:12月'!F7)</f>
        <v>43</v>
      </c>
      <c r="G7" s="8">
        <f>SUM('1月:12月'!G7)</f>
        <v>1</v>
      </c>
      <c r="H7" s="8">
        <f>SUM('1月:12月'!H7)</f>
        <v>155</v>
      </c>
      <c r="I7" s="8">
        <f>SUM('1月:12月'!I7)</f>
        <v>99</v>
      </c>
      <c r="J7" s="8">
        <f>SUM('1月:12月'!J7)</f>
        <v>0</v>
      </c>
      <c r="K7" s="8">
        <f>SUM('1月:12月'!K7)</f>
        <v>0</v>
      </c>
      <c r="L7" s="8">
        <f>SUM('1月:12月'!L7)</f>
        <v>0</v>
      </c>
      <c r="M7" s="8">
        <f>SUM('1月:12月'!M7)</f>
        <v>0</v>
      </c>
      <c r="N7" s="9">
        <f>SUM('1月:12月'!N7)</f>
        <v>2697</v>
      </c>
    </row>
    <row r="8" spans="1:14" ht="14.1" customHeight="1">
      <c r="A8" s="6" t="s">
        <v>16</v>
      </c>
      <c r="B8" s="8">
        <f>SUM('1月:12月'!B8)</f>
        <v>9568</v>
      </c>
      <c r="C8" s="7">
        <f>SUM('1月:12月'!C8)</f>
        <v>10273</v>
      </c>
      <c r="D8" s="8">
        <f>SUM('1月:12月'!D8)</f>
        <v>10</v>
      </c>
      <c r="E8" s="8">
        <f>SUM('1月:12月'!E8)</f>
        <v>2796</v>
      </c>
      <c r="F8" s="8">
        <f>SUM('1月:12月'!F8)</f>
        <v>187</v>
      </c>
      <c r="G8" s="8">
        <f>SUM('1月:12月'!G8)</f>
        <v>13</v>
      </c>
      <c r="H8" s="8">
        <f>SUM('1月:12月'!H8)</f>
        <v>4143</v>
      </c>
      <c r="I8" s="8">
        <f>SUM('1月:12月'!I8)</f>
        <v>3941</v>
      </c>
      <c r="J8" s="8">
        <f>SUM('1月:12月'!J8)</f>
        <v>2</v>
      </c>
      <c r="K8" s="8">
        <f>SUM('1月:12月'!K8)</f>
        <v>0</v>
      </c>
      <c r="L8" s="8">
        <f>SUM('1月:12月'!L8)</f>
        <v>0</v>
      </c>
      <c r="M8" s="8">
        <f>SUM('1月:12月'!M8)</f>
        <v>0</v>
      </c>
      <c r="N8" s="9">
        <f>SUM('1月:12月'!N8)</f>
        <v>30933</v>
      </c>
    </row>
    <row r="9" spans="1:14" ht="14.1" customHeight="1">
      <c r="A9" s="6" t="s">
        <v>17</v>
      </c>
      <c r="B9" s="8">
        <f>SUM('1月:12月'!B9)</f>
        <v>914</v>
      </c>
      <c r="C9" s="7">
        <f>SUM('1月:12月'!C9)</f>
        <v>1062</v>
      </c>
      <c r="D9" s="8">
        <f>SUM('1月:12月'!D9)</f>
        <v>0</v>
      </c>
      <c r="E9" s="8">
        <f>SUM('1月:12月'!E9)</f>
        <v>60</v>
      </c>
      <c r="F9" s="8">
        <f>SUM('1月:12月'!F9)</f>
        <v>2</v>
      </c>
      <c r="G9" s="8">
        <f>SUM('1月:12月'!G9)</f>
        <v>0</v>
      </c>
      <c r="H9" s="8">
        <f>SUM('1月:12月'!H9)</f>
        <v>1018</v>
      </c>
      <c r="I9" s="8">
        <f>SUM('1月:12月'!I9)</f>
        <v>594</v>
      </c>
      <c r="J9" s="8">
        <f>SUM('1月:12月'!J9)</f>
        <v>0</v>
      </c>
      <c r="K9" s="8">
        <f>SUM('1月:12月'!K9)</f>
        <v>11</v>
      </c>
      <c r="L9" s="8">
        <f>SUM('1月:12月'!L9)</f>
        <v>7</v>
      </c>
      <c r="M9" s="8">
        <f>SUM('1月:12月'!M9)</f>
        <v>0</v>
      </c>
      <c r="N9" s="9">
        <f>SUM('1月:12月'!N9)</f>
        <v>3668</v>
      </c>
    </row>
    <row r="10" spans="1:14" ht="14.1" customHeight="1">
      <c r="A10" s="6" t="s">
        <v>18</v>
      </c>
      <c r="B10" s="8">
        <f>SUM('1月:12月'!B10)</f>
        <v>388</v>
      </c>
      <c r="C10" s="7">
        <f>SUM('1月:12月'!C10)</f>
        <v>487</v>
      </c>
      <c r="D10" s="8">
        <f>SUM('1月:12月'!D10)</f>
        <v>0</v>
      </c>
      <c r="E10" s="8">
        <f>SUM('1月:12月'!E10)</f>
        <v>67</v>
      </c>
      <c r="F10" s="8">
        <f>SUM('1月:12月'!F10)</f>
        <v>67</v>
      </c>
      <c r="G10" s="8">
        <f>SUM('1月:12月'!G10)</f>
        <v>0</v>
      </c>
      <c r="H10" s="8">
        <f>SUM('1月:12月'!H10)</f>
        <v>376</v>
      </c>
      <c r="I10" s="8">
        <f>SUM('1月:12月'!I10)</f>
        <v>373</v>
      </c>
      <c r="J10" s="8">
        <f>SUM('1月:12月'!J10)</f>
        <v>0</v>
      </c>
      <c r="K10" s="8">
        <f>SUM('1月:12月'!K10)</f>
        <v>0</v>
      </c>
      <c r="L10" s="8">
        <f>SUM('1月:12月'!L10)</f>
        <v>0</v>
      </c>
      <c r="M10" s="8">
        <f>SUM('1月:12月'!M10)</f>
        <v>0</v>
      </c>
      <c r="N10" s="9">
        <f>SUM('1月:12月'!N10)</f>
        <v>1758</v>
      </c>
    </row>
    <row r="11" spans="1:14" ht="14.1" customHeight="1">
      <c r="A11" s="6" t="s">
        <v>19</v>
      </c>
      <c r="B11" s="8">
        <f>SUM('1月:12月'!B11)</f>
        <v>1485</v>
      </c>
      <c r="C11" s="7">
        <f>SUM('1月:12月'!C11)</f>
        <v>929</v>
      </c>
      <c r="D11" s="8">
        <f>SUM('1月:12月'!D11)</f>
        <v>0</v>
      </c>
      <c r="E11" s="8">
        <f>SUM('1月:12月'!E11)</f>
        <v>16</v>
      </c>
      <c r="F11" s="8">
        <f>SUM('1月:12月'!F11)</f>
        <v>1</v>
      </c>
      <c r="G11" s="8">
        <f>SUM('1月:12月'!G11)</f>
        <v>0</v>
      </c>
      <c r="H11" s="8">
        <f>SUM('1月:12月'!H11)</f>
        <v>301</v>
      </c>
      <c r="I11" s="8">
        <f>SUM('1月:12月'!I11)</f>
        <v>134</v>
      </c>
      <c r="J11" s="8">
        <f>SUM('1月:12月'!J11)</f>
        <v>0</v>
      </c>
      <c r="K11" s="8">
        <f>SUM('1月:12月'!K11)</f>
        <v>0</v>
      </c>
      <c r="L11" s="8">
        <f>SUM('1月:12月'!L11)</f>
        <v>0</v>
      </c>
      <c r="M11" s="8">
        <f>SUM('1月:12月'!M11)</f>
        <v>0</v>
      </c>
      <c r="N11" s="9">
        <f>SUM('1月:12月'!N11)</f>
        <v>2866</v>
      </c>
    </row>
    <row r="12" spans="1:14" ht="14.1" customHeight="1">
      <c r="A12" s="6" t="s">
        <v>20</v>
      </c>
      <c r="B12" s="8">
        <f>SUM('1月:12月'!B12)</f>
        <v>908</v>
      </c>
      <c r="C12" s="7">
        <f>SUM('1月:12月'!C12)</f>
        <v>1210</v>
      </c>
      <c r="D12" s="8">
        <f>SUM('1月:12月'!D12)</f>
        <v>0</v>
      </c>
      <c r="E12" s="8">
        <f>SUM('1月:12月'!E12)</f>
        <v>14</v>
      </c>
      <c r="F12" s="8">
        <f>SUM('1月:12月'!F12)</f>
        <v>16</v>
      </c>
      <c r="G12" s="8">
        <f>SUM('1月:12月'!G12)</f>
        <v>0</v>
      </c>
      <c r="H12" s="8">
        <f>SUM('1月:12月'!H12)</f>
        <v>947</v>
      </c>
      <c r="I12" s="8">
        <f>SUM('1月:12月'!I12)</f>
        <v>1292</v>
      </c>
      <c r="J12" s="8">
        <f>SUM('1月:12月'!J12)</f>
        <v>0</v>
      </c>
      <c r="K12" s="8">
        <f>SUM('1月:12月'!K12)</f>
        <v>1</v>
      </c>
      <c r="L12" s="8">
        <f>SUM('1月:12月'!L12)</f>
        <v>4</v>
      </c>
      <c r="M12" s="8">
        <f>SUM('1月:12月'!M12)</f>
        <v>0</v>
      </c>
      <c r="N12" s="9">
        <f>SUM('1月:12月'!N12)</f>
        <v>4392</v>
      </c>
    </row>
    <row r="13" spans="1:14" ht="14.1" customHeight="1">
      <c r="A13" s="6" t="s">
        <v>21</v>
      </c>
      <c r="B13" s="8">
        <f>SUM('1月:12月'!B13)</f>
        <v>2141</v>
      </c>
      <c r="C13" s="7">
        <f>SUM('1月:12月'!C13)</f>
        <v>500</v>
      </c>
      <c r="D13" s="8">
        <f>SUM('1月:12月'!D13)</f>
        <v>0</v>
      </c>
      <c r="E13" s="8">
        <f>SUM('1月:12月'!E13)</f>
        <v>0</v>
      </c>
      <c r="F13" s="8">
        <f>SUM('1月:12月'!F13)</f>
        <v>0</v>
      </c>
      <c r="G13" s="8">
        <f>SUM('1月:12月'!G13)</f>
        <v>0</v>
      </c>
      <c r="H13" s="8">
        <f>SUM('1月:12月'!H13)</f>
        <v>9</v>
      </c>
      <c r="I13" s="8">
        <f>SUM('1月:12月'!I13)</f>
        <v>1</v>
      </c>
      <c r="J13" s="8">
        <f>SUM('1月:12月'!J13)</f>
        <v>0</v>
      </c>
      <c r="K13" s="8">
        <f>SUM('1月:12月'!K13)</f>
        <v>0</v>
      </c>
      <c r="L13" s="8">
        <f>SUM('1月:12月'!L13)</f>
        <v>0</v>
      </c>
      <c r="M13" s="8">
        <f>SUM('1月:12月'!M13)</f>
        <v>0</v>
      </c>
      <c r="N13" s="9">
        <f>SUM('1月:12月'!N13)</f>
        <v>2651</v>
      </c>
    </row>
    <row r="14" spans="1:14" ht="14.1" customHeight="1">
      <c r="A14" s="6" t="s">
        <v>22</v>
      </c>
      <c r="B14" s="8">
        <f>SUM('1月:12月'!B14)</f>
        <v>565</v>
      </c>
      <c r="C14" s="7">
        <f>SUM('1月:12月'!C14)</f>
        <v>251</v>
      </c>
      <c r="D14" s="8">
        <f>SUM('1月:12月'!D14)</f>
        <v>3</v>
      </c>
      <c r="E14" s="8">
        <f>SUM('1月:12月'!E14)</f>
        <v>271</v>
      </c>
      <c r="F14" s="8">
        <f>SUM('1月:12月'!F14)</f>
        <v>130</v>
      </c>
      <c r="G14" s="8">
        <f>SUM('1月:12月'!G14)</f>
        <v>0</v>
      </c>
      <c r="H14" s="8">
        <f>SUM('1月:12月'!H14)</f>
        <v>457</v>
      </c>
      <c r="I14" s="8">
        <f>SUM('1月:12月'!I14)</f>
        <v>112</v>
      </c>
      <c r="J14" s="8">
        <f>SUM('1月:12月'!J14)</f>
        <v>0</v>
      </c>
      <c r="K14" s="8">
        <f>SUM('1月:12月'!K14)</f>
        <v>0</v>
      </c>
      <c r="L14" s="8">
        <f>SUM('1月:12月'!L14)</f>
        <v>0</v>
      </c>
      <c r="M14" s="8">
        <f>SUM('1月:12月'!M14)</f>
        <v>0</v>
      </c>
      <c r="N14" s="9">
        <f>SUM('1月:12月'!N14)</f>
        <v>1789</v>
      </c>
    </row>
    <row r="15" spans="1:14" ht="14.1" customHeight="1">
      <c r="A15" s="6" t="s">
        <v>23</v>
      </c>
      <c r="B15" s="8">
        <f>SUM('1月:12月'!B15)</f>
        <v>3162</v>
      </c>
      <c r="C15" s="7">
        <f>SUM('1月:12月'!C15)</f>
        <v>1786</v>
      </c>
      <c r="D15" s="8">
        <f>SUM('1月:12月'!D15)</f>
        <v>1</v>
      </c>
      <c r="E15" s="8">
        <f>SUM('1月:12月'!E15)</f>
        <v>426</v>
      </c>
      <c r="F15" s="8">
        <f>SUM('1月:12月'!F15)</f>
        <v>17</v>
      </c>
      <c r="G15" s="8">
        <f>SUM('1月:12月'!G15)</f>
        <v>0</v>
      </c>
      <c r="H15" s="8">
        <f>SUM('1月:12月'!H15)</f>
        <v>510</v>
      </c>
      <c r="I15" s="8">
        <f>SUM('1月:12月'!I15)</f>
        <v>664</v>
      </c>
      <c r="J15" s="8">
        <f>SUM('1月:12月'!J15)</f>
        <v>0</v>
      </c>
      <c r="K15" s="8">
        <f>SUM('1月:12月'!K15)</f>
        <v>3</v>
      </c>
      <c r="L15" s="10">
        <f>SUM('1月:12月'!L15)</f>
        <v>0</v>
      </c>
      <c r="M15" s="8">
        <f>SUM('1月:12月'!M15)</f>
        <v>0</v>
      </c>
      <c r="N15" s="9">
        <f>SUM('1月:12月'!N15)</f>
        <v>6569</v>
      </c>
    </row>
    <row r="16" spans="1:14" ht="14.1" customHeight="1">
      <c r="A16" s="30" t="s">
        <v>54</v>
      </c>
      <c r="B16" s="11">
        <f>SUM('1月:12月'!B16)</f>
        <v>20401</v>
      </c>
      <c r="C16" s="11">
        <f>SUM('1月:12月'!C16)</f>
        <v>17806</v>
      </c>
      <c r="D16" s="11">
        <f>SUM('1月:12月'!D16)</f>
        <v>17</v>
      </c>
      <c r="E16" s="11">
        <f>SUM('1月:12月'!E16)</f>
        <v>6478</v>
      </c>
      <c r="F16" s="11">
        <f>SUM('1月:12月'!F16)</f>
        <v>475</v>
      </c>
      <c r="G16" s="11">
        <f>SUM('1月:12月'!G16)</f>
        <v>46</v>
      </c>
      <c r="H16" s="11">
        <f>SUM('1月:12月'!H16)</f>
        <v>8116</v>
      </c>
      <c r="I16" s="11">
        <f>SUM('1月:12月'!I16)</f>
        <v>7345</v>
      </c>
      <c r="J16" s="12">
        <f>SUM('1月:12月'!J16)</f>
        <v>2</v>
      </c>
      <c r="K16" s="12">
        <f>SUM('1月:12月'!K16)</f>
        <v>16</v>
      </c>
      <c r="L16" s="12">
        <f>SUM('1月:12月'!L16)</f>
        <v>11</v>
      </c>
      <c r="M16" s="12">
        <f>SUM('1月:12月'!M16)</f>
        <v>0</v>
      </c>
      <c r="N16" s="11">
        <f>SUM('1月:12月'!N16)</f>
        <v>60713</v>
      </c>
    </row>
    <row r="17" spans="1:14" ht="14.1" customHeight="1">
      <c r="A17" s="6" t="s">
        <v>24</v>
      </c>
      <c r="B17" s="8">
        <f>SUM('1月:12月'!B17)</f>
        <v>259</v>
      </c>
      <c r="C17" s="7">
        <f>SUM('1月:12月'!C17)</f>
        <v>413</v>
      </c>
      <c r="D17" s="8">
        <f>SUM('1月:12月'!D17)</f>
        <v>0</v>
      </c>
      <c r="E17" s="8">
        <f>SUM('1月:12月'!E17)</f>
        <v>637</v>
      </c>
      <c r="F17" s="8">
        <f>SUM('1月:12月'!F17)</f>
        <v>11</v>
      </c>
      <c r="G17" s="8">
        <f>SUM('1月:12月'!G17)</f>
        <v>0</v>
      </c>
      <c r="H17" s="8">
        <f>SUM('1月:12月'!H17)</f>
        <v>75</v>
      </c>
      <c r="I17" s="8">
        <f>SUM('1月:12月'!I17)</f>
        <v>38</v>
      </c>
      <c r="J17" s="8">
        <f>SUM('1月:12月'!J17)</f>
        <v>0</v>
      </c>
      <c r="K17" s="8">
        <f>SUM('1月:12月'!K17)</f>
        <v>0</v>
      </c>
      <c r="L17" s="8">
        <f>SUM('1月:12月'!L17)</f>
        <v>0</v>
      </c>
      <c r="M17" s="8">
        <f>SUM('1月:12月'!M17)</f>
        <v>0</v>
      </c>
      <c r="N17" s="9">
        <f>SUM('1月:12月'!N17)</f>
        <v>1433</v>
      </c>
    </row>
    <row r="18" spans="1:14" ht="14.1" customHeight="1">
      <c r="A18" s="6" t="s">
        <v>25</v>
      </c>
      <c r="B18" s="8">
        <f>SUM('1月:12月'!B18)</f>
        <v>41</v>
      </c>
      <c r="C18" s="7">
        <f>SUM('1月:12月'!C18)</f>
        <v>208</v>
      </c>
      <c r="D18" s="8">
        <f>SUM('1月:12月'!D18)</f>
        <v>0</v>
      </c>
      <c r="E18" s="8">
        <f>SUM('1月:12月'!E18)</f>
        <v>334</v>
      </c>
      <c r="F18" s="8">
        <f>SUM('1月:12月'!F18)</f>
        <v>42</v>
      </c>
      <c r="G18" s="8">
        <f>SUM('1月:12月'!G18)</f>
        <v>0</v>
      </c>
      <c r="H18" s="8">
        <f>SUM('1月:12月'!H18)</f>
        <v>374</v>
      </c>
      <c r="I18" s="8">
        <f>SUM('1月:12月'!I18)</f>
        <v>628</v>
      </c>
      <c r="J18" s="8">
        <f>SUM('1月:12月'!J18)</f>
        <v>0</v>
      </c>
      <c r="K18" s="8">
        <f>SUM('1月:12月'!K18)</f>
        <v>0</v>
      </c>
      <c r="L18" s="8">
        <f>SUM('1月:12月'!L18)</f>
        <v>0</v>
      </c>
      <c r="M18" s="8">
        <f>SUM('1月:12月'!M18)</f>
        <v>0</v>
      </c>
      <c r="N18" s="9">
        <f>SUM('1月:12月'!N18)</f>
        <v>1627</v>
      </c>
    </row>
    <row r="19" spans="1:14" ht="14.1" customHeight="1">
      <c r="A19" s="6" t="s">
        <v>26</v>
      </c>
      <c r="B19" s="8">
        <f>SUM('1月:12月'!B19)</f>
        <v>253</v>
      </c>
      <c r="C19" s="7">
        <f>SUM('1月:12月'!C19)</f>
        <v>527</v>
      </c>
      <c r="D19" s="8">
        <f>SUM('1月:12月'!D19)</f>
        <v>0</v>
      </c>
      <c r="E19" s="8">
        <f>SUM('1月:12月'!E19)</f>
        <v>62</v>
      </c>
      <c r="F19" s="8">
        <f>SUM('1月:12月'!F19)</f>
        <v>2</v>
      </c>
      <c r="G19" s="8">
        <f>SUM('1月:12月'!G19)</f>
        <v>0</v>
      </c>
      <c r="H19" s="8">
        <f>SUM('1月:12月'!H19)</f>
        <v>1334</v>
      </c>
      <c r="I19" s="8">
        <f>SUM('1月:12月'!I19)</f>
        <v>843</v>
      </c>
      <c r="J19" s="8">
        <f>SUM('1月:12月'!J19)</f>
        <v>0</v>
      </c>
      <c r="K19" s="8">
        <f>SUM('1月:12月'!K19)</f>
        <v>0</v>
      </c>
      <c r="L19" s="8">
        <f>SUM('1月:12月'!L19)</f>
        <v>0</v>
      </c>
      <c r="M19" s="8">
        <f>SUM('1月:12月'!M19)</f>
        <v>0</v>
      </c>
      <c r="N19" s="9">
        <f>SUM('1月:12月'!N19)</f>
        <v>3021</v>
      </c>
    </row>
    <row r="20" spans="1:14" ht="14.1" customHeight="1">
      <c r="A20" s="6" t="s">
        <v>27</v>
      </c>
      <c r="B20" s="8">
        <f>SUM('1月:12月'!B20)</f>
        <v>141</v>
      </c>
      <c r="C20" s="7">
        <f>SUM('1月:12月'!C20)</f>
        <v>228</v>
      </c>
      <c r="D20" s="8">
        <f>SUM('1月:12月'!D20)</f>
        <v>0</v>
      </c>
      <c r="E20" s="8">
        <f>SUM('1月:12月'!E20)</f>
        <v>194</v>
      </c>
      <c r="F20" s="8">
        <f>SUM('1月:12月'!F20)</f>
        <v>0</v>
      </c>
      <c r="G20" s="8">
        <f>SUM('1月:12月'!G20)</f>
        <v>0</v>
      </c>
      <c r="H20" s="8">
        <f>SUM('1月:12月'!H20)</f>
        <v>404</v>
      </c>
      <c r="I20" s="8">
        <f>SUM('1月:12月'!I20)</f>
        <v>385</v>
      </c>
      <c r="J20" s="8">
        <f>SUM('1月:12月'!J20)</f>
        <v>0</v>
      </c>
      <c r="K20" s="8">
        <f>SUM('1月:12月'!K20)</f>
        <v>0</v>
      </c>
      <c r="L20" s="8">
        <f>SUM('1月:12月'!L20)</f>
        <v>0</v>
      </c>
      <c r="M20" s="8">
        <f>SUM('1月:12月'!M20)</f>
        <v>0</v>
      </c>
      <c r="N20" s="9">
        <f>SUM('1月:12月'!N20)</f>
        <v>1352</v>
      </c>
    </row>
    <row r="21" spans="1:14" ht="14.1" customHeight="1">
      <c r="A21" s="6" t="s">
        <v>28</v>
      </c>
      <c r="B21" s="8">
        <f>SUM('1月:12月'!B21)</f>
        <v>91</v>
      </c>
      <c r="C21" s="7">
        <f>SUM('1月:12月'!C21)</f>
        <v>110</v>
      </c>
      <c r="D21" s="8">
        <f>SUM('1月:12月'!D21)</f>
        <v>0</v>
      </c>
      <c r="E21" s="8">
        <f>SUM('1月:12月'!E21)</f>
        <v>263</v>
      </c>
      <c r="F21" s="8">
        <f>SUM('1月:12月'!F21)</f>
        <v>0</v>
      </c>
      <c r="G21" s="8">
        <f>SUM('1月:12月'!G21)</f>
        <v>0</v>
      </c>
      <c r="H21" s="8">
        <f>SUM('1月:12月'!H21)</f>
        <v>197</v>
      </c>
      <c r="I21" s="8">
        <f>SUM('1月:12月'!I21)</f>
        <v>27</v>
      </c>
      <c r="J21" s="8">
        <f>SUM('1月:12月'!J21)</f>
        <v>0</v>
      </c>
      <c r="K21" s="8">
        <f>SUM('1月:12月'!K21)</f>
        <v>0</v>
      </c>
      <c r="L21" s="8">
        <f>SUM('1月:12月'!L21)</f>
        <v>0</v>
      </c>
      <c r="M21" s="8">
        <f>SUM('1月:12月'!M21)</f>
        <v>0</v>
      </c>
      <c r="N21" s="9">
        <f>SUM('1月:12月'!N21)</f>
        <v>688</v>
      </c>
    </row>
    <row r="22" spans="1:14" ht="14.1" customHeight="1">
      <c r="A22" s="6" t="s">
        <v>29</v>
      </c>
      <c r="B22" s="8">
        <f>SUM('1月:12月'!B22)</f>
        <v>238</v>
      </c>
      <c r="C22" s="7">
        <f>SUM('1月:12月'!C22)</f>
        <v>499</v>
      </c>
      <c r="D22" s="8">
        <f>SUM('1月:12月'!D22)</f>
        <v>0</v>
      </c>
      <c r="E22" s="8">
        <f>SUM('1月:12月'!E22)</f>
        <v>0</v>
      </c>
      <c r="F22" s="8">
        <f>SUM('1月:12月'!F22)</f>
        <v>0</v>
      </c>
      <c r="G22" s="8">
        <f>SUM('1月:12月'!G22)</f>
        <v>0</v>
      </c>
      <c r="H22" s="8">
        <f>SUM('1月:12月'!H22)</f>
        <v>5</v>
      </c>
      <c r="I22" s="8">
        <f>SUM('1月:12月'!I22)</f>
        <v>0</v>
      </c>
      <c r="J22" s="8">
        <f>SUM('1月:12月'!J22)</f>
        <v>0</v>
      </c>
      <c r="K22" s="8">
        <f>SUM('1月:12月'!K22)</f>
        <v>0</v>
      </c>
      <c r="L22" s="8">
        <f>SUM('1月:12月'!L22)</f>
        <v>0</v>
      </c>
      <c r="M22" s="8">
        <f>SUM('1月:12月'!M22)</f>
        <v>0</v>
      </c>
      <c r="N22" s="9">
        <f>SUM('1月:12月'!N22)</f>
        <v>742</v>
      </c>
    </row>
    <row r="23" spans="1:14" ht="14.1" customHeight="1">
      <c r="A23" s="6" t="s">
        <v>30</v>
      </c>
      <c r="B23" s="8">
        <f>SUM('1月:12月'!B23)</f>
        <v>101</v>
      </c>
      <c r="C23" s="7">
        <f>SUM('1月:12月'!C23)</f>
        <v>19</v>
      </c>
      <c r="D23" s="8">
        <f>SUM('1月:12月'!D23)</f>
        <v>0</v>
      </c>
      <c r="E23" s="8">
        <f>SUM('1月:12月'!E23)</f>
        <v>22</v>
      </c>
      <c r="F23" s="8">
        <f>SUM('1月:12月'!F23)</f>
        <v>0</v>
      </c>
      <c r="G23" s="8">
        <f>SUM('1月:12月'!G23)</f>
        <v>0</v>
      </c>
      <c r="H23" s="8">
        <f>SUM('1月:12月'!H23)</f>
        <v>270</v>
      </c>
      <c r="I23" s="8">
        <f>SUM('1月:12月'!I23)</f>
        <v>255</v>
      </c>
      <c r="J23" s="8">
        <f>SUM('1月:12月'!J23)</f>
        <v>0</v>
      </c>
      <c r="K23" s="8">
        <f>SUM('1月:12月'!K23)</f>
        <v>0</v>
      </c>
      <c r="L23" s="8">
        <f>SUM('1月:12月'!L23)</f>
        <v>0</v>
      </c>
      <c r="M23" s="8">
        <f>SUM('1月:12月'!M23)</f>
        <v>0</v>
      </c>
      <c r="N23" s="9">
        <f>SUM('1月:12月'!N23)</f>
        <v>667</v>
      </c>
    </row>
    <row r="24" spans="1:14" ht="14.1" customHeight="1">
      <c r="A24" s="6" t="s">
        <v>31</v>
      </c>
      <c r="B24" s="8">
        <f>SUM('1月:12月'!B24)</f>
        <v>90</v>
      </c>
      <c r="C24" s="7">
        <f>SUM('1月:12月'!C24)</f>
        <v>128</v>
      </c>
      <c r="D24" s="8">
        <f>SUM('1月:12月'!D24)</f>
        <v>0</v>
      </c>
      <c r="E24" s="8">
        <f>SUM('1月:12月'!E24)</f>
        <v>71</v>
      </c>
      <c r="F24" s="8">
        <f>SUM('1月:12月'!F24)</f>
        <v>113</v>
      </c>
      <c r="G24" s="8">
        <f>SUM('1月:12月'!G24)</f>
        <v>0</v>
      </c>
      <c r="H24" s="8">
        <f>SUM('1月:12月'!H24)</f>
        <v>426</v>
      </c>
      <c r="I24" s="8">
        <f>SUM('1月:12月'!I24)</f>
        <v>601</v>
      </c>
      <c r="J24" s="8">
        <f>SUM('1月:12月'!J24)</f>
        <v>0</v>
      </c>
      <c r="K24" s="8">
        <f>SUM('1月:12月'!K24)</f>
        <v>0</v>
      </c>
      <c r="L24" s="8">
        <f>SUM('1月:12月'!L24)</f>
        <v>0</v>
      </c>
      <c r="M24" s="8">
        <f>SUM('1月:12月'!M24)</f>
        <v>0</v>
      </c>
      <c r="N24" s="9">
        <f>SUM('1月:12月'!N24)</f>
        <v>1429</v>
      </c>
    </row>
    <row r="25" spans="1:14" ht="14.1" customHeight="1">
      <c r="A25" s="6" t="s">
        <v>32</v>
      </c>
      <c r="B25" s="8">
        <f>SUM('1月:12月'!B25)</f>
        <v>43</v>
      </c>
      <c r="C25" s="7">
        <f>SUM('1月:12月'!C25)</f>
        <v>19</v>
      </c>
      <c r="D25" s="8">
        <f>SUM('1月:12月'!D25)</f>
        <v>0</v>
      </c>
      <c r="E25" s="8">
        <f>SUM('1月:12月'!E25)</f>
        <v>0</v>
      </c>
      <c r="F25" s="8">
        <f>SUM('1月:12月'!F25)</f>
        <v>0</v>
      </c>
      <c r="G25" s="8">
        <f>SUM('1月:12月'!G25)</f>
        <v>0</v>
      </c>
      <c r="H25" s="8">
        <f>SUM('1月:12月'!H25)</f>
        <v>21</v>
      </c>
      <c r="I25" s="8">
        <f>SUM('1月:12月'!I25)</f>
        <v>0</v>
      </c>
      <c r="J25" s="8">
        <f>SUM('1月:12月'!J25)</f>
        <v>0</v>
      </c>
      <c r="K25" s="8">
        <f>SUM('1月:12月'!K25)</f>
        <v>0</v>
      </c>
      <c r="L25" s="8">
        <f>SUM('1月:12月'!L25)</f>
        <v>0</v>
      </c>
      <c r="M25" s="8">
        <f>SUM('1月:12月'!M25)</f>
        <v>0</v>
      </c>
      <c r="N25" s="9">
        <f>SUM('1月:12月'!N25)</f>
        <v>83</v>
      </c>
    </row>
    <row r="26" spans="1:14" ht="14.1" customHeight="1">
      <c r="A26" s="6" t="s">
        <v>33</v>
      </c>
      <c r="B26" s="8">
        <f>SUM('1月:12月'!B26)</f>
        <v>1703</v>
      </c>
      <c r="C26" s="7">
        <f>SUM('1月:12月'!C26)</f>
        <v>1838</v>
      </c>
      <c r="D26" s="8">
        <f>SUM('1月:12月'!D26)</f>
        <v>0</v>
      </c>
      <c r="E26" s="8">
        <f>SUM('1月:12月'!E26)</f>
        <v>105</v>
      </c>
      <c r="F26" s="8">
        <f>SUM('1月:12月'!F26)</f>
        <v>525</v>
      </c>
      <c r="G26" s="8">
        <f>SUM('1月:12月'!G26)</f>
        <v>0</v>
      </c>
      <c r="H26" s="8">
        <f>SUM('1月:12月'!H26)</f>
        <v>404</v>
      </c>
      <c r="I26" s="8">
        <f>SUM('1月:12月'!I26)</f>
        <v>493</v>
      </c>
      <c r="J26" s="8">
        <f>SUM('1月:12月'!J26)</f>
        <v>0</v>
      </c>
      <c r="K26" s="8">
        <f>SUM('1月:12月'!K26)</f>
        <v>0</v>
      </c>
      <c r="L26" s="8">
        <f>SUM('1月:12月'!L26)</f>
        <v>0</v>
      </c>
      <c r="M26" s="8">
        <f>SUM('1月:12月'!M26)</f>
        <v>0</v>
      </c>
      <c r="N26" s="9">
        <f>SUM('1月:12月'!N26)</f>
        <v>5068</v>
      </c>
    </row>
    <row r="27" spans="1:14" ht="14.1" customHeight="1">
      <c r="A27" s="6" t="s">
        <v>34</v>
      </c>
      <c r="B27" s="8">
        <f>SUM('1月:12月'!B27)</f>
        <v>245</v>
      </c>
      <c r="C27" s="7">
        <f>SUM('1月:12月'!C27)</f>
        <v>198</v>
      </c>
      <c r="D27" s="8">
        <f>SUM('1月:12月'!D27)</f>
        <v>11</v>
      </c>
      <c r="E27" s="8">
        <f>SUM('1月:12月'!E27)</f>
        <v>4</v>
      </c>
      <c r="F27" s="8">
        <f>SUM('1月:12月'!F27)</f>
        <v>0</v>
      </c>
      <c r="G27" s="8">
        <f>SUM('1月:12月'!G27)</f>
        <v>0</v>
      </c>
      <c r="H27" s="8">
        <f>SUM('1月:12月'!H27)</f>
        <v>264</v>
      </c>
      <c r="I27" s="8">
        <f>SUM('1月:12月'!I27)</f>
        <v>60</v>
      </c>
      <c r="J27" s="8">
        <f>SUM('1月:12月'!J27)</f>
        <v>0</v>
      </c>
      <c r="K27" s="8">
        <f>SUM('1月:12月'!K27)</f>
        <v>0</v>
      </c>
      <c r="L27" s="8">
        <f>SUM('1月:12月'!L27)</f>
        <v>1</v>
      </c>
      <c r="M27" s="8">
        <f>SUM('1月:12月'!M27)</f>
        <v>0</v>
      </c>
      <c r="N27" s="9">
        <f>SUM('1月:12月'!N27)</f>
        <v>783</v>
      </c>
    </row>
    <row r="28" spans="1:14" ht="14.1" customHeight="1">
      <c r="A28" s="6" t="s">
        <v>35</v>
      </c>
      <c r="B28" s="8">
        <f>SUM('1月:12月'!B28)</f>
        <v>51</v>
      </c>
      <c r="C28" s="7">
        <f>SUM('1月:12月'!C28)</f>
        <v>131</v>
      </c>
      <c r="D28" s="8">
        <f>SUM('1月:12月'!D28)</f>
        <v>0</v>
      </c>
      <c r="E28" s="8">
        <f>SUM('1月:12月'!E28)</f>
        <v>0</v>
      </c>
      <c r="F28" s="8">
        <f>SUM('1月:12月'!F28)</f>
        <v>0</v>
      </c>
      <c r="G28" s="8">
        <f>SUM('1月:12月'!G28)</f>
        <v>0</v>
      </c>
      <c r="H28" s="8">
        <f>SUM('1月:12月'!H28)</f>
        <v>223</v>
      </c>
      <c r="I28" s="8">
        <f>SUM('1月:12月'!I28)</f>
        <v>0</v>
      </c>
      <c r="J28" s="8">
        <f>SUM('1月:12月'!J28)</f>
        <v>0</v>
      </c>
      <c r="K28" s="8">
        <f>SUM('1月:12月'!K28)</f>
        <v>0</v>
      </c>
      <c r="L28" s="8">
        <f>SUM('1月:12月'!L28)</f>
        <v>0</v>
      </c>
      <c r="M28" s="8">
        <f>SUM('1月:12月'!M28)</f>
        <v>0</v>
      </c>
      <c r="N28" s="9">
        <f>SUM('1月:12月'!N28)</f>
        <v>405</v>
      </c>
    </row>
    <row r="29" spans="1:14" ht="14.1" customHeight="1">
      <c r="A29" s="6" t="s">
        <v>36</v>
      </c>
      <c r="B29" s="8">
        <f>SUM('1月:12月'!B29)</f>
        <v>91</v>
      </c>
      <c r="C29" s="7">
        <f>SUM('1月:12月'!C29)</f>
        <v>135</v>
      </c>
      <c r="D29" s="8">
        <f>SUM('1月:12月'!D29)</f>
        <v>0</v>
      </c>
      <c r="E29" s="8">
        <f>SUM('1月:12月'!E29)</f>
        <v>223</v>
      </c>
      <c r="F29" s="8">
        <f>SUM('1月:12月'!F29)</f>
        <v>144</v>
      </c>
      <c r="G29" s="8">
        <f>SUM('1月:12月'!G29)</f>
        <v>0</v>
      </c>
      <c r="H29" s="8">
        <f>SUM('1月:12月'!H29)</f>
        <v>205</v>
      </c>
      <c r="I29" s="8">
        <f>SUM('1月:12月'!I29)</f>
        <v>84</v>
      </c>
      <c r="J29" s="8">
        <f>SUM('1月:12月'!J29)</f>
        <v>0</v>
      </c>
      <c r="K29" s="8">
        <f>SUM('1月:12月'!K29)</f>
        <v>0</v>
      </c>
      <c r="L29" s="8">
        <f>SUM('1月:12月'!L29)</f>
        <v>0</v>
      </c>
      <c r="M29" s="8">
        <f>SUM('1月:12月'!M29)</f>
        <v>0</v>
      </c>
      <c r="N29" s="9">
        <f>SUM('1月:12月'!N29)</f>
        <v>882</v>
      </c>
    </row>
    <row r="30" spans="1:14" ht="14.1" customHeight="1">
      <c r="A30" s="6" t="s">
        <v>37</v>
      </c>
      <c r="B30" s="8">
        <f>SUM('1月:12月'!B30)</f>
        <v>135</v>
      </c>
      <c r="C30" s="7">
        <f>SUM('1月:12月'!C30)</f>
        <v>206</v>
      </c>
      <c r="D30" s="8">
        <f>SUM('1月:12月'!D30)</f>
        <v>0</v>
      </c>
      <c r="E30" s="8">
        <f>SUM('1月:12月'!E30)</f>
        <v>10</v>
      </c>
      <c r="F30" s="8">
        <f>SUM('1月:12月'!F30)</f>
        <v>115</v>
      </c>
      <c r="G30" s="8">
        <f>SUM('1月:12月'!G30)</f>
        <v>0</v>
      </c>
      <c r="H30" s="8">
        <f>SUM('1月:12月'!H30)</f>
        <v>876</v>
      </c>
      <c r="I30" s="8">
        <f>SUM('1月:12月'!I30)</f>
        <v>213</v>
      </c>
      <c r="J30" s="8">
        <f>SUM('1月:12月'!J30)</f>
        <v>0</v>
      </c>
      <c r="K30" s="8">
        <f>SUM('1月:12月'!K30)</f>
        <v>0</v>
      </c>
      <c r="L30" s="8">
        <f>SUM('1月:12月'!L30)</f>
        <v>0</v>
      </c>
      <c r="M30" s="8">
        <f>SUM('1月:12月'!M30)</f>
        <v>0</v>
      </c>
      <c r="N30" s="9">
        <f>SUM('1月:12月'!N30)</f>
        <v>1555</v>
      </c>
    </row>
    <row r="31" spans="1:14" ht="14.1" customHeight="1">
      <c r="A31" s="6" t="s">
        <v>38</v>
      </c>
      <c r="B31" s="8">
        <f>SUM('1月:12月'!B31)</f>
        <v>660</v>
      </c>
      <c r="C31" s="7">
        <f>SUM('1月:12月'!C31)</f>
        <v>1065</v>
      </c>
      <c r="D31" s="8">
        <f>SUM('1月:12月'!D31)</f>
        <v>0</v>
      </c>
      <c r="E31" s="8">
        <f>SUM('1月:12月'!E31)</f>
        <v>146</v>
      </c>
      <c r="F31" s="8">
        <f>SUM('1月:12月'!F31)</f>
        <v>208</v>
      </c>
      <c r="G31" s="8">
        <f>SUM('1月:12月'!G31)</f>
        <v>0</v>
      </c>
      <c r="H31" s="8">
        <f>SUM('1月:12月'!H31)</f>
        <v>29</v>
      </c>
      <c r="I31" s="8">
        <f>SUM('1月:12月'!I31)</f>
        <v>8</v>
      </c>
      <c r="J31" s="8">
        <f>SUM('1月:12月'!J31)</f>
        <v>0</v>
      </c>
      <c r="K31" s="8">
        <f>SUM('1月:12月'!K31)</f>
        <v>0</v>
      </c>
      <c r="L31" s="8">
        <f>SUM('1月:12月'!L31)</f>
        <v>0</v>
      </c>
      <c r="M31" s="8">
        <f>SUM('1月:12月'!M31)</f>
        <v>0</v>
      </c>
      <c r="N31" s="9">
        <f>SUM('1月:12月'!N31)</f>
        <v>2116</v>
      </c>
    </row>
    <row r="32" spans="1:14" ht="14.1" customHeight="1">
      <c r="A32" s="13" t="s">
        <v>55</v>
      </c>
      <c r="B32" s="14">
        <f>SUM('1月:12月'!B32)</f>
        <v>4142</v>
      </c>
      <c r="C32" s="14">
        <f>SUM('1月:12月'!C32)</f>
        <v>5724</v>
      </c>
      <c r="D32" s="14">
        <f>SUM('1月:12月'!D32)</f>
        <v>11</v>
      </c>
      <c r="E32" s="14">
        <f>SUM('1月:12月'!E32)</f>
        <v>2071</v>
      </c>
      <c r="F32" s="14">
        <f>SUM('1月:12月'!F32)</f>
        <v>1160</v>
      </c>
      <c r="G32" s="14">
        <f>SUM('1月:12月'!G32)</f>
        <v>0</v>
      </c>
      <c r="H32" s="14">
        <f>SUM('1月:12月'!H32)</f>
        <v>5107</v>
      </c>
      <c r="I32" s="14">
        <f>SUM('1月:12月'!I32)</f>
        <v>3635</v>
      </c>
      <c r="J32" s="15">
        <f>SUM('1月:12月'!J32)</f>
        <v>0</v>
      </c>
      <c r="K32" s="15">
        <f>SUM('1月:12月'!K32)</f>
        <v>0</v>
      </c>
      <c r="L32" s="15">
        <f>SUM('1月:12月'!L32)</f>
        <v>1</v>
      </c>
      <c r="M32" s="15">
        <f>SUM('1月:12月'!M32)</f>
        <v>0</v>
      </c>
      <c r="N32" s="14">
        <f>SUM('1月:12月'!N32)</f>
        <v>21851</v>
      </c>
    </row>
    <row r="33" spans="1:14" ht="15.95" customHeight="1">
      <c r="A33" s="16" t="s">
        <v>7</v>
      </c>
      <c r="B33" s="17">
        <f>SUM('1月:12月'!B33)</f>
        <v>24543</v>
      </c>
      <c r="C33" s="17">
        <f>SUM('1月:12月'!C33)</f>
        <v>23530</v>
      </c>
      <c r="D33" s="17">
        <f>SUM('1月:12月'!D33)</f>
        <v>28</v>
      </c>
      <c r="E33" s="17">
        <f>SUM('1月:12月'!E33)</f>
        <v>8549</v>
      </c>
      <c r="F33" s="17">
        <f>SUM('1月:12月'!F33)</f>
        <v>1635</v>
      </c>
      <c r="G33" s="17">
        <f>SUM('1月:12月'!G33)</f>
        <v>46</v>
      </c>
      <c r="H33" s="17">
        <f>SUM('1月:12月'!H33)</f>
        <v>13223</v>
      </c>
      <c r="I33" s="18">
        <f>SUM('1月:12月'!I33)</f>
        <v>10980</v>
      </c>
      <c r="J33" s="19">
        <f>SUM('1月:12月'!J33)</f>
        <v>2</v>
      </c>
      <c r="K33" s="19">
        <f>SUM('1月:12月'!K33)</f>
        <v>16</v>
      </c>
      <c r="L33" s="19">
        <f>SUM('1月:12月'!L33)</f>
        <v>12</v>
      </c>
      <c r="M33" s="19">
        <f>SUM('1月:12月'!M33)</f>
        <v>0</v>
      </c>
      <c r="N33" s="18">
        <f>SUM('1月:12月'!N33)</f>
        <v>82564</v>
      </c>
    </row>
    <row r="34" spans="1:14" ht="15.95" customHeight="1">
      <c r="A34" s="20" t="s">
        <v>56</v>
      </c>
      <c r="B34" s="21">
        <f>SUM('1月:12月'!B34)</f>
        <v>57226</v>
      </c>
      <c r="C34" s="21">
        <f>SUM('1月:12月'!C34)</f>
        <v>62661</v>
      </c>
      <c r="D34" s="21">
        <f>SUM('1月:12月'!D34)</f>
        <v>85</v>
      </c>
      <c r="E34" s="21">
        <f>SUM('1月:12月'!E34)</f>
        <v>44343</v>
      </c>
      <c r="F34" s="21">
        <f>SUM('1月:12月'!F34)</f>
        <v>31275</v>
      </c>
      <c r="G34" s="21">
        <f>SUM('1月:12月'!G34)</f>
        <v>183</v>
      </c>
      <c r="H34" s="21">
        <f>SUM('1月:12月'!H34)</f>
        <v>28366</v>
      </c>
      <c r="I34" s="22">
        <f>SUM('1月:12月'!I34)</f>
        <v>32364</v>
      </c>
      <c r="J34" s="9">
        <f>SUM('1月:12月'!J34)</f>
        <v>7</v>
      </c>
      <c r="K34" s="9">
        <f>SUM('1月:12月'!K34)</f>
        <v>171</v>
      </c>
      <c r="L34" s="9">
        <f>SUM('1月:12月'!L34)</f>
        <v>1984</v>
      </c>
      <c r="M34" s="9">
        <f>SUM('1月:12月'!M34)</f>
        <v>24</v>
      </c>
      <c r="N34" s="9">
        <f>SUM('1月:12月'!N34)</f>
        <v>258689</v>
      </c>
    </row>
    <row r="35" spans="1:14" ht="15.95" customHeight="1">
      <c r="A35" s="23" t="s">
        <v>39</v>
      </c>
      <c r="B35" s="24">
        <f>B33/B34</f>
        <v>0.42887848180896793</v>
      </c>
      <c r="C35" s="24">
        <f t="shared" ref="C35:N35" si="0">C33/C34</f>
        <v>0.37551267933802523</v>
      </c>
      <c r="D35" s="24">
        <f t="shared" si="0"/>
        <v>0.32941176470588235</v>
      </c>
      <c r="E35" s="24">
        <f t="shared" si="0"/>
        <v>0.19279254899307668</v>
      </c>
      <c r="F35" s="24">
        <f t="shared" si="0"/>
        <v>5.2278177458033571E-2</v>
      </c>
      <c r="G35" s="24">
        <f t="shared" si="0"/>
        <v>0.25136612021857924</v>
      </c>
      <c r="H35" s="24">
        <f t="shared" si="0"/>
        <v>0.4661566664316435</v>
      </c>
      <c r="I35" s="24">
        <f t="shared" si="0"/>
        <v>0.339265850945495</v>
      </c>
      <c r="J35" s="24">
        <f t="shared" si="0"/>
        <v>0.2857142857142857</v>
      </c>
      <c r="K35" s="25">
        <f t="shared" si="0"/>
        <v>9.3567251461988299E-2</v>
      </c>
      <c r="L35" s="25">
        <f t="shared" si="0"/>
        <v>6.0483870967741934E-3</v>
      </c>
      <c r="M35" s="24">
        <f t="shared" si="0"/>
        <v>0</v>
      </c>
      <c r="N35" s="25">
        <f t="shared" si="0"/>
        <v>0.3191631650360085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355</v>
      </c>
      <c r="C6" s="7">
        <v>376</v>
      </c>
      <c r="D6" s="8" t="s">
        <v>59</v>
      </c>
      <c r="E6" s="8">
        <v>300</v>
      </c>
      <c r="F6" s="8">
        <v>5</v>
      </c>
      <c r="G6" s="8" t="s">
        <v>59</v>
      </c>
      <c r="H6" s="8">
        <v>62</v>
      </c>
      <c r="I6" s="8">
        <v>44</v>
      </c>
      <c r="J6" s="8" t="s">
        <v>59</v>
      </c>
      <c r="K6" s="8">
        <v>1</v>
      </c>
      <c r="L6" s="8" t="s">
        <v>59</v>
      </c>
      <c r="M6" s="8" t="s">
        <v>59</v>
      </c>
      <c r="N6" s="9">
        <f>SUM(B6:M6)</f>
        <v>1143</v>
      </c>
    </row>
    <row r="7" spans="1:14" ht="14.1" customHeight="1">
      <c r="A7" s="6" t="s">
        <v>15</v>
      </c>
      <c r="B7" s="8">
        <v>79</v>
      </c>
      <c r="C7" s="7">
        <v>67</v>
      </c>
      <c r="D7" s="8" t="s">
        <v>59</v>
      </c>
      <c r="E7" s="8">
        <v>701</v>
      </c>
      <c r="F7" s="8">
        <v>13</v>
      </c>
      <c r="G7" s="8" t="s">
        <v>59</v>
      </c>
      <c r="H7" s="8">
        <v>53</v>
      </c>
      <c r="I7" s="8">
        <v>36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949</v>
      </c>
    </row>
    <row r="8" spans="1:14" ht="14.1" customHeight="1">
      <c r="A8" s="6" t="s">
        <v>16</v>
      </c>
      <c r="B8" s="8">
        <v>2870</v>
      </c>
      <c r="C8" s="7">
        <v>3193</v>
      </c>
      <c r="D8" s="8">
        <v>1</v>
      </c>
      <c r="E8" s="8">
        <v>920</v>
      </c>
      <c r="F8" s="8">
        <v>87</v>
      </c>
      <c r="G8" s="8">
        <v>1</v>
      </c>
      <c r="H8" s="8">
        <v>1270</v>
      </c>
      <c r="I8" s="8">
        <v>1182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9524</v>
      </c>
    </row>
    <row r="9" spans="1:14" ht="14.1" customHeight="1">
      <c r="A9" s="6" t="s">
        <v>17</v>
      </c>
      <c r="B9" s="8">
        <v>261</v>
      </c>
      <c r="C9" s="7">
        <v>355</v>
      </c>
      <c r="D9" s="8" t="s">
        <v>59</v>
      </c>
      <c r="E9" s="8">
        <v>22</v>
      </c>
      <c r="F9" s="8" t="s">
        <v>59</v>
      </c>
      <c r="G9" s="8" t="s">
        <v>59</v>
      </c>
      <c r="H9" s="8">
        <v>332</v>
      </c>
      <c r="I9" s="8">
        <v>202</v>
      </c>
      <c r="J9" s="8" t="s">
        <v>59</v>
      </c>
      <c r="K9" s="8">
        <v>5</v>
      </c>
      <c r="L9" s="8">
        <v>4</v>
      </c>
      <c r="M9" s="8" t="s">
        <v>59</v>
      </c>
      <c r="N9" s="9">
        <f t="shared" si="0"/>
        <v>1181</v>
      </c>
    </row>
    <row r="10" spans="1:14" ht="14.1" customHeight="1">
      <c r="A10" s="6" t="s">
        <v>18</v>
      </c>
      <c r="B10" s="8">
        <v>143</v>
      </c>
      <c r="C10" s="7">
        <v>181</v>
      </c>
      <c r="D10" s="8" t="s">
        <v>59</v>
      </c>
      <c r="E10" s="8">
        <v>28</v>
      </c>
      <c r="F10" s="8">
        <v>21</v>
      </c>
      <c r="G10" s="8" t="s">
        <v>59</v>
      </c>
      <c r="H10" s="8">
        <v>110</v>
      </c>
      <c r="I10" s="8">
        <v>138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621</v>
      </c>
    </row>
    <row r="11" spans="1:14" ht="14.1" customHeight="1">
      <c r="A11" s="6" t="s">
        <v>19</v>
      </c>
      <c r="B11" s="8">
        <v>463</v>
      </c>
      <c r="C11" s="7">
        <v>307</v>
      </c>
      <c r="D11" s="8" t="s">
        <v>59</v>
      </c>
      <c r="E11" s="8">
        <v>6</v>
      </c>
      <c r="F11" s="8" t="s">
        <v>59</v>
      </c>
      <c r="G11" s="8" t="s">
        <v>59</v>
      </c>
      <c r="H11" s="8">
        <v>102</v>
      </c>
      <c r="I11" s="8">
        <v>40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918</v>
      </c>
    </row>
    <row r="12" spans="1:14" ht="14.1" customHeight="1">
      <c r="A12" s="6" t="s">
        <v>20</v>
      </c>
      <c r="B12" s="8">
        <v>292</v>
      </c>
      <c r="C12" s="7">
        <v>404</v>
      </c>
      <c r="D12" s="8" t="s">
        <v>59</v>
      </c>
      <c r="E12" s="8">
        <v>3</v>
      </c>
      <c r="F12" s="8">
        <v>6</v>
      </c>
      <c r="G12" s="8" t="s">
        <v>59</v>
      </c>
      <c r="H12" s="8">
        <v>321</v>
      </c>
      <c r="I12" s="8">
        <v>427</v>
      </c>
      <c r="J12" s="8" t="s">
        <v>59</v>
      </c>
      <c r="K12" s="8">
        <v>1</v>
      </c>
      <c r="L12" s="8" t="s">
        <v>59</v>
      </c>
      <c r="M12" s="8" t="s">
        <v>59</v>
      </c>
      <c r="N12" s="9">
        <f t="shared" si="0"/>
        <v>1454</v>
      </c>
    </row>
    <row r="13" spans="1:14" ht="14.1" customHeight="1">
      <c r="A13" s="6" t="s">
        <v>21</v>
      </c>
      <c r="B13" s="8">
        <v>788</v>
      </c>
      <c r="C13" s="7">
        <v>178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>
        <v>1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970</v>
      </c>
    </row>
    <row r="14" spans="1:14" ht="14.1" customHeight="1">
      <c r="A14" s="6" t="s">
        <v>22</v>
      </c>
      <c r="B14" s="8">
        <v>196</v>
      </c>
      <c r="C14" s="7">
        <v>78</v>
      </c>
      <c r="D14" s="8">
        <v>1</v>
      </c>
      <c r="E14" s="8">
        <v>103</v>
      </c>
      <c r="F14" s="8">
        <v>52</v>
      </c>
      <c r="G14" s="8" t="s">
        <v>59</v>
      </c>
      <c r="H14" s="8">
        <v>151</v>
      </c>
      <c r="I14" s="8">
        <v>29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610</v>
      </c>
    </row>
    <row r="15" spans="1:14" ht="14.1" customHeight="1">
      <c r="A15" s="6" t="s">
        <v>23</v>
      </c>
      <c r="B15" s="8">
        <v>1069</v>
      </c>
      <c r="C15" s="7">
        <v>574</v>
      </c>
      <c r="D15" s="8" t="s">
        <v>59</v>
      </c>
      <c r="E15" s="8">
        <v>130</v>
      </c>
      <c r="F15" s="8">
        <v>3</v>
      </c>
      <c r="G15" s="8" t="s">
        <v>59</v>
      </c>
      <c r="H15" s="8">
        <v>169</v>
      </c>
      <c r="I15" s="8">
        <v>236</v>
      </c>
      <c r="J15" s="8" t="s">
        <v>59</v>
      </c>
      <c r="K15" s="8">
        <v>1</v>
      </c>
      <c r="L15" s="10" t="s">
        <v>59</v>
      </c>
      <c r="M15" s="8" t="s">
        <v>59</v>
      </c>
      <c r="N15" s="9">
        <f t="shared" si="0"/>
        <v>2182</v>
      </c>
    </row>
    <row r="16" spans="1:14" ht="14.1" customHeight="1">
      <c r="A16" s="30" t="s">
        <v>54</v>
      </c>
      <c r="B16" s="11">
        <f>SUM(B6:B15)</f>
        <v>6516</v>
      </c>
      <c r="C16" s="11">
        <f t="shared" ref="C16:M16" si="1">SUM(C6:C15)</f>
        <v>5713</v>
      </c>
      <c r="D16" s="11">
        <f t="shared" si="1"/>
        <v>2</v>
      </c>
      <c r="E16" s="11">
        <f t="shared" si="1"/>
        <v>2213</v>
      </c>
      <c r="F16" s="11">
        <f t="shared" si="1"/>
        <v>187</v>
      </c>
      <c r="G16" s="11">
        <f t="shared" si="1"/>
        <v>1</v>
      </c>
      <c r="H16" s="11">
        <f t="shared" si="1"/>
        <v>2573</v>
      </c>
      <c r="I16" s="11">
        <f t="shared" si="1"/>
        <v>2335</v>
      </c>
      <c r="J16" s="12">
        <f t="shared" si="1"/>
        <v>0</v>
      </c>
      <c r="K16" s="12">
        <f t="shared" si="1"/>
        <v>8</v>
      </c>
      <c r="L16" s="12">
        <f t="shared" si="1"/>
        <v>4</v>
      </c>
      <c r="M16" s="12">
        <f t="shared" si="1"/>
        <v>0</v>
      </c>
      <c r="N16" s="11">
        <f t="shared" si="0"/>
        <v>19552</v>
      </c>
    </row>
    <row r="17" spans="1:14" ht="14.1" customHeight="1">
      <c r="A17" s="6" t="s">
        <v>24</v>
      </c>
      <c r="B17" s="8">
        <v>107</v>
      </c>
      <c r="C17" s="7">
        <v>169</v>
      </c>
      <c r="D17" s="8" t="s">
        <v>59</v>
      </c>
      <c r="E17" s="8">
        <v>260</v>
      </c>
      <c r="F17" s="8">
        <v>3</v>
      </c>
      <c r="G17" s="8" t="s">
        <v>59</v>
      </c>
      <c r="H17" s="8">
        <v>29</v>
      </c>
      <c r="I17" s="8">
        <v>16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584</v>
      </c>
    </row>
    <row r="18" spans="1:14" ht="14.1" customHeight="1">
      <c r="A18" s="6" t="s">
        <v>25</v>
      </c>
      <c r="B18" s="8">
        <v>18</v>
      </c>
      <c r="C18" s="7">
        <v>66</v>
      </c>
      <c r="D18" s="8" t="s">
        <v>59</v>
      </c>
      <c r="E18" s="8">
        <v>115</v>
      </c>
      <c r="F18" s="8">
        <v>14</v>
      </c>
      <c r="G18" s="8" t="s">
        <v>59</v>
      </c>
      <c r="H18" s="8">
        <v>114</v>
      </c>
      <c r="I18" s="8">
        <v>195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522</v>
      </c>
    </row>
    <row r="19" spans="1:14" ht="14.1" customHeight="1">
      <c r="A19" s="6" t="s">
        <v>26</v>
      </c>
      <c r="B19" s="8">
        <v>75</v>
      </c>
      <c r="C19" s="7">
        <v>175</v>
      </c>
      <c r="D19" s="8" t="s">
        <v>59</v>
      </c>
      <c r="E19" s="8">
        <v>24</v>
      </c>
      <c r="F19" s="8" t="s">
        <v>59</v>
      </c>
      <c r="G19" s="8" t="s">
        <v>59</v>
      </c>
      <c r="H19" s="8">
        <v>408</v>
      </c>
      <c r="I19" s="8">
        <v>293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975</v>
      </c>
    </row>
    <row r="20" spans="1:14" ht="14.1" customHeight="1">
      <c r="A20" s="6" t="s">
        <v>27</v>
      </c>
      <c r="B20" s="8">
        <v>50</v>
      </c>
      <c r="C20" s="7">
        <v>78</v>
      </c>
      <c r="D20" s="8" t="s">
        <v>59</v>
      </c>
      <c r="E20" s="8">
        <v>43</v>
      </c>
      <c r="F20" s="8" t="s">
        <v>59</v>
      </c>
      <c r="G20" s="8" t="s">
        <v>59</v>
      </c>
      <c r="H20" s="8">
        <v>124</v>
      </c>
      <c r="I20" s="8">
        <v>151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446</v>
      </c>
    </row>
    <row r="21" spans="1:14" ht="14.1" customHeight="1">
      <c r="A21" s="6" t="s">
        <v>28</v>
      </c>
      <c r="B21" s="8">
        <v>29</v>
      </c>
      <c r="C21" s="7">
        <v>34</v>
      </c>
      <c r="D21" s="8" t="s">
        <v>59</v>
      </c>
      <c r="E21" s="8">
        <v>112</v>
      </c>
      <c r="F21" s="8" t="s">
        <v>59</v>
      </c>
      <c r="G21" s="8" t="s">
        <v>59</v>
      </c>
      <c r="H21" s="8">
        <v>66</v>
      </c>
      <c r="I21" s="8">
        <v>7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248</v>
      </c>
    </row>
    <row r="22" spans="1:14" ht="14.1" customHeight="1">
      <c r="A22" s="6" t="s">
        <v>29</v>
      </c>
      <c r="B22" s="8">
        <v>82</v>
      </c>
      <c r="C22" s="7">
        <v>145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1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228</v>
      </c>
    </row>
    <row r="23" spans="1:14" ht="14.1" customHeight="1">
      <c r="A23" s="6" t="s">
        <v>30</v>
      </c>
      <c r="B23" s="8">
        <v>30</v>
      </c>
      <c r="C23" s="7">
        <v>6</v>
      </c>
      <c r="D23" s="8" t="s">
        <v>59</v>
      </c>
      <c r="E23" s="8">
        <v>11</v>
      </c>
      <c r="F23" s="8" t="s">
        <v>59</v>
      </c>
      <c r="G23" s="8" t="s">
        <v>59</v>
      </c>
      <c r="H23" s="8">
        <v>94</v>
      </c>
      <c r="I23" s="8">
        <v>80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221</v>
      </c>
    </row>
    <row r="24" spans="1:14" ht="14.1" customHeight="1">
      <c r="A24" s="6" t="s">
        <v>31</v>
      </c>
      <c r="B24" s="8">
        <v>36</v>
      </c>
      <c r="C24" s="7">
        <v>50</v>
      </c>
      <c r="D24" s="8" t="s">
        <v>59</v>
      </c>
      <c r="E24" s="8">
        <v>25</v>
      </c>
      <c r="F24" s="8">
        <v>39</v>
      </c>
      <c r="G24" s="8" t="s">
        <v>59</v>
      </c>
      <c r="H24" s="8">
        <v>170</v>
      </c>
      <c r="I24" s="8">
        <v>217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537</v>
      </c>
    </row>
    <row r="25" spans="1:14" ht="14.1" customHeight="1">
      <c r="A25" s="6" t="s">
        <v>32</v>
      </c>
      <c r="B25" s="8">
        <v>14</v>
      </c>
      <c r="C25" s="7">
        <v>5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8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27</v>
      </c>
    </row>
    <row r="26" spans="1:14" ht="14.1" customHeight="1">
      <c r="A26" s="6" t="s">
        <v>33</v>
      </c>
      <c r="B26" s="8">
        <v>581</v>
      </c>
      <c r="C26" s="7">
        <v>552</v>
      </c>
      <c r="D26" s="8" t="s">
        <v>59</v>
      </c>
      <c r="E26" s="8">
        <v>37</v>
      </c>
      <c r="F26" s="8">
        <v>152</v>
      </c>
      <c r="G26" s="8" t="s">
        <v>59</v>
      </c>
      <c r="H26" s="8">
        <v>118</v>
      </c>
      <c r="I26" s="8">
        <v>160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1600</v>
      </c>
    </row>
    <row r="27" spans="1:14" ht="14.1" customHeight="1">
      <c r="A27" s="6" t="s">
        <v>34</v>
      </c>
      <c r="B27" s="8">
        <v>108</v>
      </c>
      <c r="C27" s="7">
        <v>79</v>
      </c>
      <c r="D27" s="8">
        <v>4</v>
      </c>
      <c r="E27" s="8" t="s">
        <v>59</v>
      </c>
      <c r="F27" s="8" t="s">
        <v>59</v>
      </c>
      <c r="G27" s="8" t="s">
        <v>59</v>
      </c>
      <c r="H27" s="8">
        <v>91</v>
      </c>
      <c r="I27" s="8">
        <v>21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303</v>
      </c>
    </row>
    <row r="28" spans="1:14" ht="14.1" customHeight="1">
      <c r="A28" s="6" t="s">
        <v>35</v>
      </c>
      <c r="B28" s="8">
        <v>18</v>
      </c>
      <c r="C28" s="7">
        <v>57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73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148</v>
      </c>
    </row>
    <row r="29" spans="1:14" ht="14.1" customHeight="1">
      <c r="A29" s="6" t="s">
        <v>36</v>
      </c>
      <c r="B29" s="8">
        <v>30</v>
      </c>
      <c r="C29" s="7">
        <v>41</v>
      </c>
      <c r="D29" s="8" t="s">
        <v>59</v>
      </c>
      <c r="E29" s="8">
        <v>70</v>
      </c>
      <c r="F29" s="8">
        <v>54</v>
      </c>
      <c r="G29" s="8" t="s">
        <v>59</v>
      </c>
      <c r="H29" s="8">
        <v>70</v>
      </c>
      <c r="I29" s="8">
        <v>33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298</v>
      </c>
    </row>
    <row r="30" spans="1:14" ht="14.1" customHeight="1">
      <c r="A30" s="6" t="s">
        <v>37</v>
      </c>
      <c r="B30" s="8">
        <v>49</v>
      </c>
      <c r="C30" s="7">
        <v>72</v>
      </c>
      <c r="D30" s="8" t="s">
        <v>59</v>
      </c>
      <c r="E30" s="8" t="s">
        <v>59</v>
      </c>
      <c r="F30" s="8">
        <v>25</v>
      </c>
      <c r="G30" s="8" t="s">
        <v>59</v>
      </c>
      <c r="H30" s="8">
        <v>310</v>
      </c>
      <c r="I30" s="8">
        <v>68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524</v>
      </c>
    </row>
    <row r="31" spans="1:14" ht="14.1" customHeight="1">
      <c r="A31" s="6" t="s">
        <v>38</v>
      </c>
      <c r="B31" s="8">
        <v>233</v>
      </c>
      <c r="C31" s="7">
        <v>316</v>
      </c>
      <c r="D31" s="8" t="s">
        <v>59</v>
      </c>
      <c r="E31" s="8">
        <v>45</v>
      </c>
      <c r="F31" s="8">
        <v>67</v>
      </c>
      <c r="G31" s="8" t="s">
        <v>59</v>
      </c>
      <c r="H31" s="8">
        <v>4</v>
      </c>
      <c r="I31" s="8">
        <v>5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670</v>
      </c>
    </row>
    <row r="32" spans="1:14" ht="14.1" customHeight="1">
      <c r="A32" s="13" t="s">
        <v>55</v>
      </c>
      <c r="B32" s="14">
        <f>SUM(B17:B31)</f>
        <v>1460</v>
      </c>
      <c r="C32" s="14">
        <f t="shared" ref="C32:M32" si="2">SUM(C17:C31)</f>
        <v>1845</v>
      </c>
      <c r="D32" s="14">
        <f t="shared" si="2"/>
        <v>4</v>
      </c>
      <c r="E32" s="14">
        <f t="shared" si="2"/>
        <v>742</v>
      </c>
      <c r="F32" s="14">
        <f t="shared" si="2"/>
        <v>354</v>
      </c>
      <c r="G32" s="14">
        <f t="shared" si="2"/>
        <v>0</v>
      </c>
      <c r="H32" s="14">
        <f t="shared" si="2"/>
        <v>1680</v>
      </c>
      <c r="I32" s="14">
        <f t="shared" si="2"/>
        <v>1246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7331</v>
      </c>
    </row>
    <row r="33" spans="1:14" ht="15.95" customHeight="1">
      <c r="A33" s="33" t="s">
        <v>7</v>
      </c>
      <c r="B33" s="17">
        <f>SUM(B16,B32)</f>
        <v>7976</v>
      </c>
      <c r="C33" s="17">
        <f t="shared" ref="C33:M33" si="3">SUM(C16,C32)</f>
        <v>7558</v>
      </c>
      <c r="D33" s="17">
        <f t="shared" si="3"/>
        <v>6</v>
      </c>
      <c r="E33" s="17">
        <f t="shared" si="3"/>
        <v>2955</v>
      </c>
      <c r="F33" s="17">
        <f t="shared" si="3"/>
        <v>541</v>
      </c>
      <c r="G33" s="17">
        <f t="shared" si="3"/>
        <v>1</v>
      </c>
      <c r="H33" s="17">
        <f t="shared" si="3"/>
        <v>4253</v>
      </c>
      <c r="I33" s="18">
        <f t="shared" si="3"/>
        <v>3581</v>
      </c>
      <c r="J33" s="19">
        <f t="shared" si="3"/>
        <v>0</v>
      </c>
      <c r="K33" s="19">
        <f t="shared" si="3"/>
        <v>8</v>
      </c>
      <c r="L33" s="19">
        <f t="shared" si="3"/>
        <v>4</v>
      </c>
      <c r="M33" s="19">
        <f t="shared" si="3"/>
        <v>0</v>
      </c>
      <c r="N33" s="18">
        <f t="shared" si="0"/>
        <v>26883</v>
      </c>
    </row>
    <row r="34" spans="1:14" ht="15.95" customHeight="1">
      <c r="A34" s="20" t="s">
        <v>56</v>
      </c>
      <c r="B34" s="21">
        <v>18619</v>
      </c>
      <c r="C34" s="21">
        <v>20298</v>
      </c>
      <c r="D34" s="21">
        <v>24</v>
      </c>
      <c r="E34" s="21">
        <v>14080</v>
      </c>
      <c r="F34" s="21">
        <v>10375</v>
      </c>
      <c r="G34" s="21">
        <v>36</v>
      </c>
      <c r="H34" s="21">
        <v>9034</v>
      </c>
      <c r="I34" s="22">
        <v>10714</v>
      </c>
      <c r="J34" s="9">
        <v>2</v>
      </c>
      <c r="K34" s="9">
        <v>42</v>
      </c>
      <c r="L34" s="9">
        <v>667</v>
      </c>
      <c r="M34" s="9">
        <v>7</v>
      </c>
      <c r="N34" s="9">
        <f t="shared" si="0"/>
        <v>83898</v>
      </c>
    </row>
    <row r="35" spans="1:14" ht="15.95" customHeight="1">
      <c r="A35" s="23" t="s">
        <v>39</v>
      </c>
      <c r="B35" s="24">
        <f>B33/B34</f>
        <v>0.42837961222407217</v>
      </c>
      <c r="C35" s="24">
        <f t="shared" ref="C35:N35" si="4">C33/C34</f>
        <v>0.37235195585771996</v>
      </c>
      <c r="D35" s="24">
        <f t="shared" si="4"/>
        <v>0.25</v>
      </c>
      <c r="E35" s="24">
        <f t="shared" si="4"/>
        <v>0.20987215909090909</v>
      </c>
      <c r="F35" s="24">
        <f t="shared" si="4"/>
        <v>5.2144578313253011E-2</v>
      </c>
      <c r="G35" s="24">
        <f t="shared" si="4"/>
        <v>2.7777777777777776E-2</v>
      </c>
      <c r="H35" s="24">
        <f t="shared" si="4"/>
        <v>0.47077706442328981</v>
      </c>
      <c r="I35" s="24">
        <f t="shared" si="4"/>
        <v>0.33423557961545641</v>
      </c>
      <c r="J35" s="24">
        <f t="shared" si="4"/>
        <v>0</v>
      </c>
      <c r="K35" s="25">
        <f t="shared" si="4"/>
        <v>0.19047619047619047</v>
      </c>
      <c r="L35" s="25">
        <f t="shared" si="4"/>
        <v>5.9970014992503746E-3</v>
      </c>
      <c r="M35" s="24">
        <f t="shared" si="4"/>
        <v>0</v>
      </c>
      <c r="N35" s="25">
        <f t="shared" si="4"/>
        <v>0.32042480154473291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tabSelected="1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42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354</v>
      </c>
      <c r="C6" s="7">
        <v>414</v>
      </c>
      <c r="D6" s="8">
        <v>3</v>
      </c>
      <c r="E6" s="8">
        <v>272</v>
      </c>
      <c r="F6" s="8">
        <v>3</v>
      </c>
      <c r="G6" s="8">
        <v>31</v>
      </c>
      <c r="H6" s="8">
        <v>58</v>
      </c>
      <c r="I6" s="8">
        <v>62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1197</v>
      </c>
    </row>
    <row r="7" spans="1:14" ht="14.1" customHeight="1">
      <c r="A7" s="6" t="s">
        <v>15</v>
      </c>
      <c r="B7" s="8">
        <v>79</v>
      </c>
      <c r="C7" s="7">
        <v>47</v>
      </c>
      <c r="D7" s="8" t="s">
        <v>59</v>
      </c>
      <c r="E7" s="8">
        <v>590</v>
      </c>
      <c r="F7" s="8">
        <v>18</v>
      </c>
      <c r="G7" s="8" t="s">
        <v>59</v>
      </c>
      <c r="H7" s="8">
        <v>50</v>
      </c>
      <c r="I7" s="8">
        <v>41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825</v>
      </c>
    </row>
    <row r="8" spans="1:14" ht="14.1" customHeight="1">
      <c r="A8" s="6" t="s">
        <v>16</v>
      </c>
      <c r="B8" s="8">
        <v>3583</v>
      </c>
      <c r="C8" s="7">
        <v>3880</v>
      </c>
      <c r="D8" s="8">
        <v>8</v>
      </c>
      <c r="E8" s="8">
        <v>912</v>
      </c>
      <c r="F8" s="8">
        <v>66</v>
      </c>
      <c r="G8" s="8">
        <v>12</v>
      </c>
      <c r="H8" s="8">
        <v>1612</v>
      </c>
      <c r="I8" s="8">
        <v>1460</v>
      </c>
      <c r="J8" s="8">
        <v>2</v>
      </c>
      <c r="K8" s="8" t="s">
        <v>59</v>
      </c>
      <c r="L8" s="8" t="s">
        <v>59</v>
      </c>
      <c r="M8" s="8" t="s">
        <v>59</v>
      </c>
      <c r="N8" s="9">
        <f t="shared" si="0"/>
        <v>11535</v>
      </c>
    </row>
    <row r="9" spans="1:14" ht="14.1" customHeight="1">
      <c r="A9" s="6" t="s">
        <v>17</v>
      </c>
      <c r="B9" s="8">
        <v>366</v>
      </c>
      <c r="C9" s="7">
        <v>364</v>
      </c>
      <c r="D9" s="8" t="s">
        <v>59</v>
      </c>
      <c r="E9" s="8">
        <v>27</v>
      </c>
      <c r="F9" s="8">
        <v>2</v>
      </c>
      <c r="G9" s="8" t="s">
        <v>59</v>
      </c>
      <c r="H9" s="8">
        <v>398</v>
      </c>
      <c r="I9" s="8">
        <v>213</v>
      </c>
      <c r="J9" s="8" t="s">
        <v>59</v>
      </c>
      <c r="K9" s="8">
        <v>2</v>
      </c>
      <c r="L9" s="8">
        <v>2</v>
      </c>
      <c r="M9" s="8" t="s">
        <v>59</v>
      </c>
      <c r="N9" s="9">
        <f t="shared" si="0"/>
        <v>1374</v>
      </c>
    </row>
    <row r="10" spans="1:14" ht="14.1" customHeight="1">
      <c r="A10" s="6" t="s">
        <v>18</v>
      </c>
      <c r="B10" s="8">
        <v>109</v>
      </c>
      <c r="C10" s="7">
        <v>152</v>
      </c>
      <c r="D10" s="8" t="s">
        <v>59</v>
      </c>
      <c r="E10" s="8">
        <v>26</v>
      </c>
      <c r="F10" s="8">
        <v>25</v>
      </c>
      <c r="G10" s="8" t="s">
        <v>59</v>
      </c>
      <c r="H10" s="8">
        <v>131</v>
      </c>
      <c r="I10" s="8">
        <v>125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568</v>
      </c>
    </row>
    <row r="11" spans="1:14" ht="14.1" customHeight="1">
      <c r="A11" s="6" t="s">
        <v>19</v>
      </c>
      <c r="B11" s="8">
        <v>581</v>
      </c>
      <c r="C11" s="7">
        <v>329</v>
      </c>
      <c r="D11" s="8" t="s">
        <v>59</v>
      </c>
      <c r="E11" s="8">
        <v>3</v>
      </c>
      <c r="F11" s="8">
        <v>1</v>
      </c>
      <c r="G11" s="8" t="s">
        <v>59</v>
      </c>
      <c r="H11" s="8">
        <v>116</v>
      </c>
      <c r="I11" s="8">
        <v>49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1079</v>
      </c>
    </row>
    <row r="12" spans="1:14" ht="14.1" customHeight="1">
      <c r="A12" s="6" t="s">
        <v>20</v>
      </c>
      <c r="B12" s="8">
        <v>293</v>
      </c>
      <c r="C12" s="7">
        <v>395</v>
      </c>
      <c r="D12" s="8" t="s">
        <v>59</v>
      </c>
      <c r="E12" s="8">
        <v>11</v>
      </c>
      <c r="F12" s="8">
        <v>4</v>
      </c>
      <c r="G12" s="8" t="s">
        <v>59</v>
      </c>
      <c r="H12" s="8">
        <v>283</v>
      </c>
      <c r="I12" s="8">
        <v>428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1414</v>
      </c>
    </row>
    <row r="13" spans="1:14" ht="14.1" customHeight="1">
      <c r="A13" s="6" t="s">
        <v>21</v>
      </c>
      <c r="B13" s="8">
        <v>700</v>
      </c>
      <c r="C13" s="7">
        <v>193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896</v>
      </c>
    </row>
    <row r="14" spans="1:14" ht="14.1" customHeight="1">
      <c r="A14" s="6" t="s">
        <v>22</v>
      </c>
      <c r="B14" s="8">
        <v>214</v>
      </c>
      <c r="C14" s="7">
        <v>91</v>
      </c>
      <c r="D14" s="8" t="s">
        <v>59</v>
      </c>
      <c r="E14" s="8">
        <v>96</v>
      </c>
      <c r="F14" s="8">
        <v>41</v>
      </c>
      <c r="G14" s="8" t="s">
        <v>59</v>
      </c>
      <c r="H14" s="8">
        <v>161</v>
      </c>
      <c r="I14" s="8">
        <v>33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636</v>
      </c>
    </row>
    <row r="15" spans="1:14" ht="14.1" customHeight="1">
      <c r="A15" s="6" t="s">
        <v>23</v>
      </c>
      <c r="B15" s="8">
        <v>1099</v>
      </c>
      <c r="C15" s="7">
        <v>652</v>
      </c>
      <c r="D15" s="8" t="s">
        <v>59</v>
      </c>
      <c r="E15" s="8">
        <v>181</v>
      </c>
      <c r="F15" s="8">
        <v>7</v>
      </c>
      <c r="G15" s="8" t="s">
        <v>59</v>
      </c>
      <c r="H15" s="8">
        <v>160</v>
      </c>
      <c r="I15" s="8">
        <v>219</v>
      </c>
      <c r="J15" s="8" t="s">
        <v>59</v>
      </c>
      <c r="K15" s="8" t="s">
        <v>59</v>
      </c>
      <c r="L15" s="10" t="s">
        <v>59</v>
      </c>
      <c r="M15" s="8" t="s">
        <v>59</v>
      </c>
      <c r="N15" s="9">
        <f t="shared" si="0"/>
        <v>2318</v>
      </c>
    </row>
    <row r="16" spans="1:14" ht="14.1" customHeight="1">
      <c r="A16" s="30" t="s">
        <v>54</v>
      </c>
      <c r="B16" s="11">
        <f>SUM(B6:B15)</f>
        <v>7378</v>
      </c>
      <c r="C16" s="11">
        <f t="shared" ref="C16:M16" si="1">SUM(C6:C15)</f>
        <v>6517</v>
      </c>
      <c r="D16" s="11">
        <f t="shared" si="1"/>
        <v>11</v>
      </c>
      <c r="E16" s="11">
        <f t="shared" si="1"/>
        <v>2118</v>
      </c>
      <c r="F16" s="11">
        <f t="shared" si="1"/>
        <v>167</v>
      </c>
      <c r="G16" s="11">
        <f t="shared" si="1"/>
        <v>43</v>
      </c>
      <c r="H16" s="11">
        <f t="shared" si="1"/>
        <v>2972</v>
      </c>
      <c r="I16" s="11">
        <f t="shared" si="1"/>
        <v>2630</v>
      </c>
      <c r="J16" s="12">
        <f t="shared" si="1"/>
        <v>2</v>
      </c>
      <c r="K16" s="12">
        <f t="shared" si="1"/>
        <v>2</v>
      </c>
      <c r="L16" s="12">
        <f t="shared" si="1"/>
        <v>2</v>
      </c>
      <c r="M16" s="12">
        <f t="shared" si="1"/>
        <v>0</v>
      </c>
      <c r="N16" s="11">
        <f t="shared" si="0"/>
        <v>21842</v>
      </c>
    </row>
    <row r="17" spans="1:14" ht="14.1" customHeight="1">
      <c r="A17" s="6" t="s">
        <v>24</v>
      </c>
      <c r="B17" s="8">
        <v>85</v>
      </c>
      <c r="C17" s="7">
        <v>119</v>
      </c>
      <c r="D17" s="8" t="s">
        <v>59</v>
      </c>
      <c r="E17" s="8">
        <v>176</v>
      </c>
      <c r="F17" s="8">
        <v>5</v>
      </c>
      <c r="G17" s="8" t="s">
        <v>59</v>
      </c>
      <c r="H17" s="8">
        <v>27</v>
      </c>
      <c r="I17" s="8">
        <v>7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419</v>
      </c>
    </row>
    <row r="18" spans="1:14" ht="14.1" customHeight="1">
      <c r="A18" s="6" t="s">
        <v>25</v>
      </c>
      <c r="B18" s="8">
        <v>13</v>
      </c>
      <c r="C18" s="7">
        <v>70</v>
      </c>
      <c r="D18" s="8" t="s">
        <v>59</v>
      </c>
      <c r="E18" s="8">
        <v>99</v>
      </c>
      <c r="F18" s="8">
        <v>14</v>
      </c>
      <c r="G18" s="8" t="s">
        <v>59</v>
      </c>
      <c r="H18" s="8">
        <v>129</v>
      </c>
      <c r="I18" s="8">
        <v>228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553</v>
      </c>
    </row>
    <row r="19" spans="1:14" ht="14.1" customHeight="1">
      <c r="A19" s="6" t="s">
        <v>26</v>
      </c>
      <c r="B19" s="8">
        <v>103</v>
      </c>
      <c r="C19" s="7">
        <v>193</v>
      </c>
      <c r="D19" s="8" t="s">
        <v>59</v>
      </c>
      <c r="E19" s="8">
        <v>18</v>
      </c>
      <c r="F19" s="8">
        <v>2</v>
      </c>
      <c r="G19" s="8" t="s">
        <v>59</v>
      </c>
      <c r="H19" s="8">
        <v>493</v>
      </c>
      <c r="I19" s="8">
        <v>305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1114</v>
      </c>
    </row>
    <row r="20" spans="1:14" ht="14.1" customHeight="1">
      <c r="A20" s="6" t="s">
        <v>27</v>
      </c>
      <c r="B20" s="8">
        <v>50</v>
      </c>
      <c r="C20" s="7">
        <v>95</v>
      </c>
      <c r="D20" s="8" t="s">
        <v>59</v>
      </c>
      <c r="E20" s="8">
        <v>78</v>
      </c>
      <c r="F20" s="8" t="s">
        <v>59</v>
      </c>
      <c r="G20" s="8" t="s">
        <v>59</v>
      </c>
      <c r="H20" s="8">
        <v>137</v>
      </c>
      <c r="I20" s="8">
        <v>111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471</v>
      </c>
    </row>
    <row r="21" spans="1:14" ht="14.1" customHeight="1">
      <c r="A21" s="6" t="s">
        <v>28</v>
      </c>
      <c r="B21" s="8">
        <v>25</v>
      </c>
      <c r="C21" s="7">
        <v>50</v>
      </c>
      <c r="D21" s="8" t="s">
        <v>59</v>
      </c>
      <c r="E21" s="8">
        <v>77</v>
      </c>
      <c r="F21" s="8" t="s">
        <v>59</v>
      </c>
      <c r="G21" s="8" t="s">
        <v>59</v>
      </c>
      <c r="H21" s="8">
        <v>71</v>
      </c>
      <c r="I21" s="8">
        <v>10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233</v>
      </c>
    </row>
    <row r="22" spans="1:14" ht="14.1" customHeight="1">
      <c r="A22" s="6" t="s">
        <v>29</v>
      </c>
      <c r="B22" s="8">
        <v>83</v>
      </c>
      <c r="C22" s="7">
        <v>200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4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287</v>
      </c>
    </row>
    <row r="23" spans="1:14" ht="14.1" customHeight="1">
      <c r="A23" s="6" t="s">
        <v>30</v>
      </c>
      <c r="B23" s="8">
        <v>39</v>
      </c>
      <c r="C23" s="7">
        <v>7</v>
      </c>
      <c r="D23" s="8" t="s">
        <v>59</v>
      </c>
      <c r="E23" s="8">
        <v>2</v>
      </c>
      <c r="F23" s="8" t="s">
        <v>59</v>
      </c>
      <c r="G23" s="8" t="s">
        <v>59</v>
      </c>
      <c r="H23" s="8">
        <v>80</v>
      </c>
      <c r="I23" s="8">
        <v>89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217</v>
      </c>
    </row>
    <row r="24" spans="1:14" ht="14.1" customHeight="1">
      <c r="A24" s="6" t="s">
        <v>31</v>
      </c>
      <c r="B24" s="8">
        <v>28</v>
      </c>
      <c r="C24" s="7">
        <v>47</v>
      </c>
      <c r="D24" s="8" t="s">
        <v>59</v>
      </c>
      <c r="E24" s="8">
        <v>28</v>
      </c>
      <c r="F24" s="8">
        <v>37</v>
      </c>
      <c r="G24" s="8" t="s">
        <v>59</v>
      </c>
      <c r="H24" s="8">
        <v>117</v>
      </c>
      <c r="I24" s="8">
        <v>211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468</v>
      </c>
    </row>
    <row r="25" spans="1:14" ht="14.1" customHeight="1">
      <c r="A25" s="6" t="s">
        <v>32</v>
      </c>
      <c r="B25" s="8">
        <v>16</v>
      </c>
      <c r="C25" s="7">
        <v>8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8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32</v>
      </c>
    </row>
    <row r="26" spans="1:14" ht="14.1" customHeight="1">
      <c r="A26" s="6" t="s">
        <v>33</v>
      </c>
      <c r="B26" s="8">
        <v>587</v>
      </c>
      <c r="C26" s="7">
        <v>714</v>
      </c>
      <c r="D26" s="8" t="s">
        <v>59</v>
      </c>
      <c r="E26" s="8">
        <v>25</v>
      </c>
      <c r="F26" s="8">
        <v>210</v>
      </c>
      <c r="G26" s="8" t="s">
        <v>59</v>
      </c>
      <c r="H26" s="8">
        <v>166</v>
      </c>
      <c r="I26" s="8">
        <v>190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1892</v>
      </c>
    </row>
    <row r="27" spans="1:14" ht="14.1" customHeight="1">
      <c r="A27" s="6" t="s">
        <v>34</v>
      </c>
      <c r="B27" s="8">
        <v>67</v>
      </c>
      <c r="C27" s="7">
        <v>65</v>
      </c>
      <c r="D27" s="8">
        <v>7</v>
      </c>
      <c r="E27" s="8">
        <v>3</v>
      </c>
      <c r="F27" s="8" t="s">
        <v>59</v>
      </c>
      <c r="G27" s="8" t="s">
        <v>59</v>
      </c>
      <c r="H27" s="8">
        <v>92</v>
      </c>
      <c r="I27" s="8">
        <v>21</v>
      </c>
      <c r="J27" s="8" t="s">
        <v>59</v>
      </c>
      <c r="K27" s="8" t="s">
        <v>59</v>
      </c>
      <c r="L27" s="8">
        <v>1</v>
      </c>
      <c r="M27" s="8" t="s">
        <v>59</v>
      </c>
      <c r="N27" s="9">
        <f t="shared" si="0"/>
        <v>256</v>
      </c>
    </row>
    <row r="28" spans="1:14" ht="14.1" customHeight="1">
      <c r="A28" s="6" t="s">
        <v>35</v>
      </c>
      <c r="B28" s="8">
        <v>21</v>
      </c>
      <c r="C28" s="7">
        <v>45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73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139</v>
      </c>
    </row>
    <row r="29" spans="1:14" ht="14.1" customHeight="1">
      <c r="A29" s="6" t="s">
        <v>36</v>
      </c>
      <c r="B29" s="8">
        <v>36</v>
      </c>
      <c r="C29" s="7">
        <v>61</v>
      </c>
      <c r="D29" s="8" t="s">
        <v>59</v>
      </c>
      <c r="E29" s="8">
        <v>83</v>
      </c>
      <c r="F29" s="8">
        <v>52</v>
      </c>
      <c r="G29" s="8" t="s">
        <v>59</v>
      </c>
      <c r="H29" s="8">
        <v>75</v>
      </c>
      <c r="I29" s="8">
        <v>25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332</v>
      </c>
    </row>
    <row r="30" spans="1:14" ht="14.1" customHeight="1">
      <c r="A30" s="6" t="s">
        <v>37</v>
      </c>
      <c r="B30" s="8">
        <v>41</v>
      </c>
      <c r="C30" s="7">
        <v>65</v>
      </c>
      <c r="D30" s="8" t="s">
        <v>59</v>
      </c>
      <c r="E30" s="8">
        <v>5</v>
      </c>
      <c r="F30" s="8">
        <v>24</v>
      </c>
      <c r="G30" s="8" t="s">
        <v>59</v>
      </c>
      <c r="H30" s="8">
        <v>284</v>
      </c>
      <c r="I30" s="8">
        <v>75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494</v>
      </c>
    </row>
    <row r="31" spans="1:14" ht="14.1" customHeight="1">
      <c r="A31" s="6" t="s">
        <v>38</v>
      </c>
      <c r="B31" s="8">
        <v>216</v>
      </c>
      <c r="C31" s="7">
        <v>384</v>
      </c>
      <c r="D31" s="8" t="s">
        <v>59</v>
      </c>
      <c r="E31" s="8">
        <v>48</v>
      </c>
      <c r="F31" s="8">
        <v>75</v>
      </c>
      <c r="G31" s="8" t="s">
        <v>59</v>
      </c>
      <c r="H31" s="8">
        <v>11</v>
      </c>
      <c r="I31" s="8" t="s">
        <v>59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734</v>
      </c>
    </row>
    <row r="32" spans="1:14" ht="14.1" customHeight="1">
      <c r="A32" s="13" t="s">
        <v>55</v>
      </c>
      <c r="B32" s="14">
        <f>SUM(B17:B31)</f>
        <v>1410</v>
      </c>
      <c r="C32" s="14">
        <f t="shared" ref="C32:M32" si="2">SUM(C17:C31)</f>
        <v>2123</v>
      </c>
      <c r="D32" s="14">
        <f t="shared" si="2"/>
        <v>7</v>
      </c>
      <c r="E32" s="14">
        <f t="shared" si="2"/>
        <v>642</v>
      </c>
      <c r="F32" s="14">
        <f t="shared" si="2"/>
        <v>419</v>
      </c>
      <c r="G32" s="14">
        <f t="shared" si="2"/>
        <v>0</v>
      </c>
      <c r="H32" s="14">
        <f t="shared" si="2"/>
        <v>1767</v>
      </c>
      <c r="I32" s="14">
        <f t="shared" si="2"/>
        <v>1272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7641</v>
      </c>
    </row>
    <row r="33" spans="1:14" ht="15.95" customHeight="1">
      <c r="A33" s="33" t="s">
        <v>7</v>
      </c>
      <c r="B33" s="17">
        <f>SUM(B16,B32)</f>
        <v>8788</v>
      </c>
      <c r="C33" s="17">
        <f t="shared" ref="C33:M33" si="3">SUM(C16,C32)</f>
        <v>8640</v>
      </c>
      <c r="D33" s="17">
        <f t="shared" si="3"/>
        <v>18</v>
      </c>
      <c r="E33" s="17">
        <f t="shared" si="3"/>
        <v>2760</v>
      </c>
      <c r="F33" s="17">
        <f t="shared" si="3"/>
        <v>586</v>
      </c>
      <c r="G33" s="17">
        <f t="shared" si="3"/>
        <v>43</v>
      </c>
      <c r="H33" s="17">
        <f t="shared" si="3"/>
        <v>4739</v>
      </c>
      <c r="I33" s="18">
        <f t="shared" si="3"/>
        <v>3902</v>
      </c>
      <c r="J33" s="19">
        <f t="shared" si="3"/>
        <v>2</v>
      </c>
      <c r="K33" s="19">
        <f t="shared" si="3"/>
        <v>2</v>
      </c>
      <c r="L33" s="19">
        <f t="shared" si="3"/>
        <v>3</v>
      </c>
      <c r="M33" s="19">
        <f t="shared" si="3"/>
        <v>0</v>
      </c>
      <c r="N33" s="18">
        <f t="shared" si="0"/>
        <v>29483</v>
      </c>
    </row>
    <row r="34" spans="1:14" ht="15.95" customHeight="1">
      <c r="A34" s="20" t="s">
        <v>56</v>
      </c>
      <c r="B34" s="21">
        <v>19764</v>
      </c>
      <c r="C34" s="21">
        <v>21897</v>
      </c>
      <c r="D34" s="21">
        <v>38</v>
      </c>
      <c r="E34" s="21">
        <v>15293</v>
      </c>
      <c r="F34" s="21">
        <v>10747</v>
      </c>
      <c r="G34" s="21">
        <v>126</v>
      </c>
      <c r="H34" s="21">
        <v>9792</v>
      </c>
      <c r="I34" s="22">
        <v>11194</v>
      </c>
      <c r="J34" s="9">
        <v>3</v>
      </c>
      <c r="K34" s="9">
        <v>85</v>
      </c>
      <c r="L34" s="9">
        <v>682</v>
      </c>
      <c r="M34" s="9">
        <v>4</v>
      </c>
      <c r="N34" s="9">
        <f t="shared" si="0"/>
        <v>89625</v>
      </c>
    </row>
    <row r="35" spans="1:14" ht="15.95" customHeight="1">
      <c r="A35" s="23" t="s">
        <v>39</v>
      </c>
      <c r="B35" s="24">
        <f>B33/B34</f>
        <v>0.44464683262497467</v>
      </c>
      <c r="C35" s="24">
        <f t="shared" ref="C35:N35" si="4">C33/C34</f>
        <v>0.39457459926017263</v>
      </c>
      <c r="D35" s="24">
        <f t="shared" si="4"/>
        <v>0.47368421052631576</v>
      </c>
      <c r="E35" s="24">
        <f t="shared" si="4"/>
        <v>0.18047472699928072</v>
      </c>
      <c r="F35" s="24">
        <f t="shared" si="4"/>
        <v>5.4526844700846747E-2</v>
      </c>
      <c r="G35" s="24">
        <f t="shared" si="4"/>
        <v>0.34126984126984128</v>
      </c>
      <c r="H35" s="24">
        <f t="shared" si="4"/>
        <v>0.48396650326797386</v>
      </c>
      <c r="I35" s="24">
        <f t="shared" si="4"/>
        <v>0.34857959621225659</v>
      </c>
      <c r="J35" s="24">
        <f t="shared" si="4"/>
        <v>0.66666666666666663</v>
      </c>
      <c r="K35" s="25">
        <f t="shared" si="4"/>
        <v>2.3529411764705882E-2</v>
      </c>
      <c r="L35" s="25">
        <f t="shared" si="4"/>
        <v>4.3988269794721412E-3</v>
      </c>
      <c r="M35" s="24">
        <f t="shared" si="4"/>
        <v>0</v>
      </c>
      <c r="N35" s="25">
        <f t="shared" si="4"/>
        <v>0.32895955369595536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43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44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45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46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47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48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>
        <f>SUM(B6:M6)</f>
        <v>0</v>
      </c>
    </row>
    <row r="7" spans="1:14" ht="14.1" customHeight="1">
      <c r="A7" s="6" t="s">
        <v>15</v>
      </c>
      <c r="B7" s="8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>
        <f t="shared" ref="N7:N34" si="0">SUM(B7:M7)</f>
        <v>0</v>
      </c>
    </row>
    <row r="8" spans="1:14" ht="14.1" customHeight="1">
      <c r="A8" s="6" t="s">
        <v>16</v>
      </c>
      <c r="B8" s="8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9">
        <f t="shared" si="0"/>
        <v>0</v>
      </c>
    </row>
    <row r="9" spans="1:14" ht="14.1" customHeight="1">
      <c r="A9" s="6" t="s">
        <v>17</v>
      </c>
      <c r="B9" s="8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>
        <f t="shared" si="0"/>
        <v>0</v>
      </c>
    </row>
    <row r="10" spans="1:14" ht="14.1" customHeight="1">
      <c r="A10" s="6" t="s">
        <v>18</v>
      </c>
      <c r="B10" s="8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ht="14.1" customHeight="1">
      <c r="A11" s="6" t="s">
        <v>19</v>
      </c>
      <c r="B11" s="8"/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ht="14.1" customHeight="1">
      <c r="A12" s="6" t="s">
        <v>20</v>
      </c>
      <c r="B12" s="8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ht="14.1" customHeight="1">
      <c r="A13" s="6" t="s">
        <v>21</v>
      </c>
      <c r="B13" s="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ht="14.1" customHeight="1">
      <c r="A14" s="6" t="s">
        <v>22</v>
      </c>
      <c r="B14" s="8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ht="14.1" customHeight="1">
      <c r="A15" s="6" t="s">
        <v>23</v>
      </c>
      <c r="B15" s="8"/>
      <c r="C15" s="7"/>
      <c r="D15" s="8"/>
      <c r="E15" s="8"/>
      <c r="F15" s="8"/>
      <c r="G15" s="8"/>
      <c r="H15" s="8"/>
      <c r="I15" s="8"/>
      <c r="J15" s="8"/>
      <c r="K15" s="8"/>
      <c r="L15" s="10"/>
      <c r="M15" s="8"/>
      <c r="N15" s="9">
        <f t="shared" si="0"/>
        <v>0</v>
      </c>
    </row>
    <row r="16" spans="1:14" ht="14.1" customHeight="1">
      <c r="A16" s="30" t="s">
        <v>54</v>
      </c>
      <c r="B16" s="11">
        <f>SUM(B6:B15)</f>
        <v>0</v>
      </c>
      <c r="C16" s="11">
        <f t="shared" ref="C16:M16" si="1">SUM(C6:C15)</f>
        <v>0</v>
      </c>
      <c r="D16" s="11">
        <f t="shared" si="1"/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1">
        <f t="shared" si="0"/>
        <v>0</v>
      </c>
    </row>
    <row r="17" spans="1:14" ht="14.1" customHeight="1">
      <c r="A17" s="6" t="s">
        <v>24</v>
      </c>
      <c r="B17" s="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ht="14.1" customHeight="1">
      <c r="A18" s="6" t="s">
        <v>25</v>
      </c>
      <c r="B18" s="8"/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ht="14.1" customHeight="1">
      <c r="A19" s="6" t="s">
        <v>26</v>
      </c>
      <c r="B19" s="8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ht="14.1" customHeight="1">
      <c r="A20" s="6" t="s">
        <v>27</v>
      </c>
      <c r="B20" s="8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ht="14.1" customHeight="1">
      <c r="A21" s="6" t="s">
        <v>28</v>
      </c>
      <c r="B21" s="8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 t="shared" si="0"/>
        <v>0</v>
      </c>
    </row>
    <row r="22" spans="1:14" ht="14.1" customHeight="1">
      <c r="A22" s="6" t="s">
        <v>29</v>
      </c>
      <c r="B22" s="8"/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f t="shared" si="0"/>
        <v>0</v>
      </c>
    </row>
    <row r="23" spans="1:14" ht="14.1" customHeight="1">
      <c r="A23" s="6" t="s">
        <v>30</v>
      </c>
      <c r="B23" s="8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 t="shared" si="0"/>
        <v>0</v>
      </c>
    </row>
    <row r="24" spans="1:14" ht="14.1" customHeight="1">
      <c r="A24" s="6" t="s">
        <v>31</v>
      </c>
      <c r="B24" s="8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f t="shared" si="0"/>
        <v>0</v>
      </c>
    </row>
    <row r="25" spans="1:14" ht="14.1" customHeight="1">
      <c r="A25" s="6" t="s">
        <v>32</v>
      </c>
      <c r="B25" s="8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 t="shared" si="0"/>
        <v>0</v>
      </c>
    </row>
    <row r="26" spans="1:14" ht="14.1" customHeight="1">
      <c r="A26" s="6" t="s">
        <v>33</v>
      </c>
      <c r="B26" s="8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f t="shared" si="0"/>
        <v>0</v>
      </c>
    </row>
    <row r="27" spans="1:14" ht="14.1" customHeight="1">
      <c r="A27" s="6" t="s">
        <v>34</v>
      </c>
      <c r="B27" s="8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f t="shared" si="0"/>
        <v>0</v>
      </c>
    </row>
    <row r="28" spans="1:14" ht="14.1" customHeight="1">
      <c r="A28" s="6" t="s">
        <v>35</v>
      </c>
      <c r="B28" s="8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 t="shared" si="0"/>
        <v>0</v>
      </c>
    </row>
    <row r="29" spans="1:14" ht="14.1" customHeight="1">
      <c r="A29" s="6" t="s">
        <v>36</v>
      </c>
      <c r="B29" s="8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 t="shared" si="0"/>
        <v>0</v>
      </c>
    </row>
    <row r="30" spans="1:14" ht="14.1" customHeight="1">
      <c r="A30" s="6" t="s">
        <v>37</v>
      </c>
      <c r="B30" s="8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 t="shared" si="0"/>
        <v>0</v>
      </c>
    </row>
    <row r="31" spans="1:14" ht="14.1" customHeight="1">
      <c r="A31" s="6" t="s">
        <v>38</v>
      </c>
      <c r="B31" s="8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9">
        <f t="shared" si="0"/>
        <v>0</v>
      </c>
    </row>
    <row r="32" spans="1:14" ht="14.1" customHeight="1">
      <c r="A32" s="13" t="s">
        <v>55</v>
      </c>
      <c r="B32" s="14">
        <f>SUM(B17:B31)</f>
        <v>0</v>
      </c>
      <c r="C32" s="14">
        <f t="shared" ref="C32:M32" si="2">SUM(C17:C31)</f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  <c r="H32" s="14">
        <f t="shared" si="2"/>
        <v>0</v>
      </c>
      <c r="I32" s="14">
        <f t="shared" si="2"/>
        <v>0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0</v>
      </c>
    </row>
    <row r="33" spans="1:14" ht="15.95" customHeight="1">
      <c r="A33" s="33" t="s">
        <v>7</v>
      </c>
      <c r="B33" s="17">
        <f>SUM(B16,B32)</f>
        <v>0</v>
      </c>
      <c r="C33" s="17">
        <f t="shared" ref="C33:M33" si="3">SUM(C16,C32)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8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8">
        <f t="shared" si="0"/>
        <v>0</v>
      </c>
    </row>
    <row r="34" spans="1:14" ht="15.95" customHeight="1">
      <c r="A34" s="20" t="s">
        <v>56</v>
      </c>
      <c r="B34" s="21"/>
      <c r="C34" s="21"/>
      <c r="D34" s="21"/>
      <c r="E34" s="21"/>
      <c r="F34" s="21"/>
      <c r="G34" s="21"/>
      <c r="H34" s="21"/>
      <c r="I34" s="22"/>
      <c r="J34" s="9"/>
      <c r="K34" s="9"/>
      <c r="L34" s="9"/>
      <c r="M34" s="9"/>
      <c r="N34" s="9">
        <f t="shared" si="0"/>
        <v>0</v>
      </c>
    </row>
    <row r="35" spans="1:14" ht="15.95" customHeight="1">
      <c r="A35" s="23" t="s">
        <v>39</v>
      </c>
      <c r="B35" s="24" t="e">
        <f>B33/B34</f>
        <v>#DIV/0!</v>
      </c>
      <c r="C35" s="24" t="e">
        <f t="shared" ref="C35:N35" si="4">C33/C34</f>
        <v>#DIV/0!</v>
      </c>
      <c r="D35" s="24" t="e">
        <f t="shared" si="4"/>
        <v>#DIV/0!</v>
      </c>
      <c r="E35" s="24" t="e">
        <f t="shared" si="4"/>
        <v>#DIV/0!</v>
      </c>
      <c r="F35" s="24" t="e">
        <f t="shared" si="4"/>
        <v>#DIV/0!</v>
      </c>
      <c r="G35" s="24" t="e">
        <f t="shared" si="4"/>
        <v>#DIV/0!</v>
      </c>
      <c r="H35" s="24" t="e">
        <f t="shared" si="4"/>
        <v>#DIV/0!</v>
      </c>
      <c r="I35" s="24" t="e">
        <f t="shared" si="4"/>
        <v>#DIV/0!</v>
      </c>
      <c r="J35" s="24" t="e">
        <f t="shared" si="4"/>
        <v>#DIV/0!</v>
      </c>
      <c r="K35" s="25" t="e">
        <f t="shared" si="4"/>
        <v>#DIV/0!</v>
      </c>
      <c r="L35" s="25" t="e">
        <f t="shared" si="4"/>
        <v>#DIV/0!</v>
      </c>
      <c r="M35" s="24" t="e">
        <f t="shared" si="4"/>
        <v>#DIV/0!</v>
      </c>
      <c r="N35" s="25" t="e">
        <f t="shared" si="4"/>
        <v>#DIV/0!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令和6年計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magjm@jmma.or.jp</cp:lastModifiedBy>
  <cp:lastPrinted>2021-12-20T04:04:41Z</cp:lastPrinted>
  <dcterms:created xsi:type="dcterms:W3CDTF">2021-06-24T01:17:33Z</dcterms:created>
  <dcterms:modified xsi:type="dcterms:W3CDTF">2024-05-01T01:13:08Z</dcterms:modified>
</cp:coreProperties>
</file>