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共有\畜種別流通統計\令和５年\"/>
    </mc:Choice>
  </mc:AlternateContent>
  <xr:revisionPtr revIDLastSave="0" documentId="13_ncr:1_{0AB7CDAF-C244-47F1-AB6B-E60B2BF58EAF}" xr6:coauthVersionLast="47" xr6:coauthVersionMax="47" xr10:uidLastSave="{00000000-0000-0000-0000-000000000000}"/>
  <bookViews>
    <workbookView xWindow="-120" yWindow="-120" windowWidth="19440" windowHeight="14880" tabRatio="663" activeTab="11" xr2:uid="{00000000-000D-0000-FFFF-FFFF00000000}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  <sheet name="令和5年計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13" l="1"/>
  <c r="L34" i="13"/>
  <c r="K34" i="13"/>
  <c r="J34" i="13"/>
  <c r="I34" i="13"/>
  <c r="H34" i="13"/>
  <c r="G34" i="13"/>
  <c r="F34" i="13"/>
  <c r="E34" i="13"/>
  <c r="D34" i="13"/>
  <c r="C34" i="13"/>
  <c r="B34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M9" i="13"/>
  <c r="L9" i="13"/>
  <c r="K9" i="13"/>
  <c r="J9" i="13"/>
  <c r="I9" i="13"/>
  <c r="H9" i="13"/>
  <c r="G9" i="13"/>
  <c r="F9" i="13"/>
  <c r="E9" i="13"/>
  <c r="D9" i="13"/>
  <c r="C9" i="13"/>
  <c r="B9" i="13"/>
  <c r="M8" i="13"/>
  <c r="L8" i="13"/>
  <c r="K8" i="13"/>
  <c r="J8" i="13"/>
  <c r="I8" i="13"/>
  <c r="H8" i="13"/>
  <c r="G8" i="13"/>
  <c r="F8" i="13"/>
  <c r="E8" i="13"/>
  <c r="D8" i="13"/>
  <c r="C8" i="13"/>
  <c r="B8" i="13"/>
  <c r="M7" i="13"/>
  <c r="L7" i="13"/>
  <c r="K7" i="13"/>
  <c r="J7" i="13"/>
  <c r="I7" i="13"/>
  <c r="H7" i="13"/>
  <c r="G7" i="13"/>
  <c r="F7" i="13"/>
  <c r="E7" i="13"/>
  <c r="D7" i="13"/>
  <c r="C7" i="13"/>
  <c r="B7" i="13"/>
  <c r="M6" i="13"/>
  <c r="L6" i="13"/>
  <c r="K6" i="13"/>
  <c r="J6" i="13"/>
  <c r="I6" i="13"/>
  <c r="H6" i="13"/>
  <c r="G6" i="13"/>
  <c r="F6" i="13"/>
  <c r="E6" i="13"/>
  <c r="D6" i="13"/>
  <c r="C6" i="13"/>
  <c r="B6" i="13"/>
  <c r="N34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M16" i="12"/>
  <c r="M33" i="12" s="1"/>
  <c r="M35" i="12" s="1"/>
  <c r="L16" i="12"/>
  <c r="L33" i="12" s="1"/>
  <c r="L35" i="12" s="1"/>
  <c r="K16" i="12"/>
  <c r="K33" i="12" s="1"/>
  <c r="K35" i="12" s="1"/>
  <c r="J16" i="12"/>
  <c r="I16" i="12"/>
  <c r="I33" i="12" s="1"/>
  <c r="I35" i="12" s="1"/>
  <c r="H16" i="12"/>
  <c r="H33" i="12" s="1"/>
  <c r="H35" i="12" s="1"/>
  <c r="G16" i="12"/>
  <c r="G33" i="12" s="1"/>
  <c r="G35" i="12" s="1"/>
  <c r="F16" i="12"/>
  <c r="E16" i="12"/>
  <c r="D16" i="12"/>
  <c r="C16" i="12"/>
  <c r="C33" i="12" s="1"/>
  <c r="C35" i="12" s="1"/>
  <c r="B16" i="12"/>
  <c r="N15" i="12"/>
  <c r="N14" i="12"/>
  <c r="N13" i="12"/>
  <c r="N12" i="12"/>
  <c r="N11" i="12"/>
  <c r="N10" i="12"/>
  <c r="N9" i="12"/>
  <c r="N8" i="12"/>
  <c r="N7" i="12"/>
  <c r="N6" i="12"/>
  <c r="N34" i="11"/>
  <c r="M32" i="11"/>
  <c r="L32" i="11"/>
  <c r="K32" i="11"/>
  <c r="J32" i="11"/>
  <c r="I32" i="11"/>
  <c r="H32" i="11"/>
  <c r="G32" i="11"/>
  <c r="F32" i="11"/>
  <c r="E32" i="11"/>
  <c r="D32" i="11"/>
  <c r="C32" i="11"/>
  <c r="B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M16" i="11"/>
  <c r="M33" i="11" s="1"/>
  <c r="M35" i="11" s="1"/>
  <c r="L16" i="11"/>
  <c r="K16" i="11"/>
  <c r="K33" i="11" s="1"/>
  <c r="K35" i="11" s="1"/>
  <c r="J16" i="11"/>
  <c r="J33" i="11" s="1"/>
  <c r="J35" i="11" s="1"/>
  <c r="I16" i="11"/>
  <c r="I33" i="11" s="1"/>
  <c r="I35" i="11" s="1"/>
  <c r="H16" i="11"/>
  <c r="G16" i="11"/>
  <c r="F16" i="11"/>
  <c r="E16" i="11"/>
  <c r="E33" i="11" s="1"/>
  <c r="E35" i="11" s="1"/>
  <c r="D16" i="11"/>
  <c r="D33" i="11" s="1"/>
  <c r="D35" i="11" s="1"/>
  <c r="C16" i="11"/>
  <c r="C33" i="11" s="1"/>
  <c r="C35" i="11" s="1"/>
  <c r="B16" i="11"/>
  <c r="N15" i="11"/>
  <c r="N14" i="11"/>
  <c r="N13" i="11"/>
  <c r="N12" i="11"/>
  <c r="N11" i="11"/>
  <c r="N10" i="11"/>
  <c r="N9" i="11"/>
  <c r="N8" i="11"/>
  <c r="N7" i="11"/>
  <c r="N6" i="11"/>
  <c r="N34" i="10"/>
  <c r="M32" i="10"/>
  <c r="L32" i="10"/>
  <c r="K32" i="10"/>
  <c r="J32" i="10"/>
  <c r="I32" i="10"/>
  <c r="H32" i="10"/>
  <c r="G32" i="10"/>
  <c r="F32" i="10"/>
  <c r="E32" i="10"/>
  <c r="D32" i="10"/>
  <c r="C32" i="10"/>
  <c r="B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M16" i="10"/>
  <c r="M33" i="10" s="1"/>
  <c r="M35" i="10" s="1"/>
  <c r="L16" i="10"/>
  <c r="K16" i="10"/>
  <c r="J16" i="10"/>
  <c r="I16" i="10"/>
  <c r="H16" i="10"/>
  <c r="G16" i="10"/>
  <c r="G33" i="10" s="1"/>
  <c r="G35" i="10" s="1"/>
  <c r="F16" i="10"/>
  <c r="F33" i="10" s="1"/>
  <c r="F35" i="10" s="1"/>
  <c r="E16" i="10"/>
  <c r="E33" i="10" s="1"/>
  <c r="E35" i="10" s="1"/>
  <c r="D16" i="10"/>
  <c r="C16" i="10"/>
  <c r="B16" i="10"/>
  <c r="N15" i="10"/>
  <c r="N14" i="10"/>
  <c r="N13" i="10"/>
  <c r="N12" i="10"/>
  <c r="N11" i="10"/>
  <c r="N10" i="10"/>
  <c r="N9" i="10"/>
  <c r="N8" i="10"/>
  <c r="N7" i="10"/>
  <c r="N6" i="10"/>
  <c r="N34" i="9"/>
  <c r="M32" i="9"/>
  <c r="L32" i="9"/>
  <c r="K32" i="9"/>
  <c r="J32" i="9"/>
  <c r="I32" i="9"/>
  <c r="H32" i="9"/>
  <c r="G32" i="9"/>
  <c r="F32" i="9"/>
  <c r="E32" i="9"/>
  <c r="D32" i="9"/>
  <c r="C32" i="9"/>
  <c r="B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M16" i="9"/>
  <c r="L16" i="9"/>
  <c r="K16" i="9"/>
  <c r="J16" i="9"/>
  <c r="I16" i="9"/>
  <c r="H16" i="9"/>
  <c r="H33" i="9" s="1"/>
  <c r="H35" i="9" s="1"/>
  <c r="G16" i="9"/>
  <c r="G33" i="9" s="1"/>
  <c r="G35" i="9" s="1"/>
  <c r="F16" i="9"/>
  <c r="E16" i="9"/>
  <c r="D16" i="9"/>
  <c r="C16" i="9"/>
  <c r="C33" i="9" s="1"/>
  <c r="C35" i="9" s="1"/>
  <c r="B16" i="9"/>
  <c r="N15" i="9"/>
  <c r="N14" i="9"/>
  <c r="N13" i="9"/>
  <c r="N12" i="9"/>
  <c r="N11" i="9"/>
  <c r="N10" i="9"/>
  <c r="N9" i="9"/>
  <c r="N8" i="9"/>
  <c r="N7" i="9"/>
  <c r="N6" i="9"/>
  <c r="N34" i="8"/>
  <c r="M32" i="8"/>
  <c r="L32" i="8"/>
  <c r="K32" i="8"/>
  <c r="J32" i="8"/>
  <c r="I32" i="8"/>
  <c r="H32" i="8"/>
  <c r="G32" i="8"/>
  <c r="F32" i="8"/>
  <c r="E32" i="8"/>
  <c r="D32" i="8"/>
  <c r="C32" i="8"/>
  <c r="C33" i="8" s="1"/>
  <c r="C35" i="8" s="1"/>
  <c r="B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M16" i="8"/>
  <c r="L16" i="8"/>
  <c r="K16" i="8"/>
  <c r="K33" i="8" s="1"/>
  <c r="K35" i="8" s="1"/>
  <c r="J16" i="8"/>
  <c r="J33" i="8" s="1"/>
  <c r="J35" i="8" s="1"/>
  <c r="I16" i="8"/>
  <c r="I33" i="8" s="1"/>
  <c r="I35" i="8" s="1"/>
  <c r="H16" i="8"/>
  <c r="G16" i="8"/>
  <c r="F16" i="8"/>
  <c r="E16" i="8"/>
  <c r="D16" i="8"/>
  <c r="D33" i="8" s="1"/>
  <c r="D35" i="8" s="1"/>
  <c r="C16" i="8"/>
  <c r="B16" i="8"/>
  <c r="N15" i="8"/>
  <c r="N14" i="8"/>
  <c r="N13" i="8"/>
  <c r="N12" i="8"/>
  <c r="N11" i="8"/>
  <c r="N10" i="8"/>
  <c r="N9" i="8"/>
  <c r="N8" i="8"/>
  <c r="N7" i="8"/>
  <c r="N6" i="8"/>
  <c r="N34" i="7"/>
  <c r="M32" i="7"/>
  <c r="L32" i="7"/>
  <c r="K32" i="7"/>
  <c r="J32" i="7"/>
  <c r="I32" i="7"/>
  <c r="H32" i="7"/>
  <c r="G32" i="7"/>
  <c r="F32" i="7"/>
  <c r="E32" i="7"/>
  <c r="D32" i="7"/>
  <c r="C32" i="7"/>
  <c r="B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M16" i="7"/>
  <c r="M33" i="7" s="1"/>
  <c r="M35" i="7" s="1"/>
  <c r="L16" i="7"/>
  <c r="L33" i="7" s="1"/>
  <c r="L35" i="7" s="1"/>
  <c r="K16" i="7"/>
  <c r="J16" i="7"/>
  <c r="I16" i="7"/>
  <c r="H16" i="7"/>
  <c r="G16" i="7"/>
  <c r="F16" i="7"/>
  <c r="F33" i="7" s="1"/>
  <c r="F35" i="7" s="1"/>
  <c r="E16" i="7"/>
  <c r="D16" i="7"/>
  <c r="C16" i="7"/>
  <c r="B16" i="7"/>
  <c r="N15" i="7"/>
  <c r="N14" i="7"/>
  <c r="N13" i="7"/>
  <c r="N12" i="7"/>
  <c r="N11" i="7"/>
  <c r="N10" i="7"/>
  <c r="N9" i="7"/>
  <c r="N8" i="7"/>
  <c r="N7" i="7"/>
  <c r="N6" i="7"/>
  <c r="N34" i="6"/>
  <c r="M32" i="6"/>
  <c r="L32" i="6"/>
  <c r="K32" i="6"/>
  <c r="J32" i="6"/>
  <c r="I32" i="6"/>
  <c r="H32" i="6"/>
  <c r="G32" i="6"/>
  <c r="F32" i="6"/>
  <c r="E32" i="6"/>
  <c r="D32" i="6"/>
  <c r="C32" i="6"/>
  <c r="B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M16" i="6"/>
  <c r="L16" i="6"/>
  <c r="K16" i="6"/>
  <c r="J16" i="6"/>
  <c r="I16" i="6"/>
  <c r="H16" i="6"/>
  <c r="G16" i="6"/>
  <c r="F16" i="6"/>
  <c r="E16" i="6"/>
  <c r="D16" i="6"/>
  <c r="C16" i="6"/>
  <c r="C33" i="6" s="1"/>
  <c r="C35" i="6" s="1"/>
  <c r="B16" i="6"/>
  <c r="B33" i="6" s="1"/>
  <c r="N15" i="6"/>
  <c r="N14" i="6"/>
  <c r="N13" i="6"/>
  <c r="N12" i="6"/>
  <c r="N11" i="6"/>
  <c r="N10" i="6"/>
  <c r="N9" i="6"/>
  <c r="N8" i="6"/>
  <c r="N7" i="6"/>
  <c r="N6" i="6"/>
  <c r="N34" i="5"/>
  <c r="M32" i="5"/>
  <c r="L32" i="5"/>
  <c r="K32" i="5"/>
  <c r="J32" i="5"/>
  <c r="I32" i="5"/>
  <c r="H32" i="5"/>
  <c r="G32" i="5"/>
  <c r="F32" i="5"/>
  <c r="E32" i="5"/>
  <c r="D32" i="5"/>
  <c r="C32" i="5"/>
  <c r="B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M16" i="5"/>
  <c r="L16" i="5"/>
  <c r="L33" i="5" s="1"/>
  <c r="L35" i="5" s="1"/>
  <c r="K16" i="5"/>
  <c r="J16" i="5"/>
  <c r="J33" i="5" s="1"/>
  <c r="J35" i="5" s="1"/>
  <c r="I16" i="5"/>
  <c r="H16" i="5"/>
  <c r="G16" i="5"/>
  <c r="F16" i="5"/>
  <c r="E16" i="5"/>
  <c r="E33" i="5" s="1"/>
  <c r="E35" i="5" s="1"/>
  <c r="D16" i="5"/>
  <c r="D33" i="5" s="1"/>
  <c r="D35" i="5" s="1"/>
  <c r="C16" i="5"/>
  <c r="B16" i="5"/>
  <c r="N15" i="5"/>
  <c r="N14" i="5"/>
  <c r="N13" i="5"/>
  <c r="N12" i="5"/>
  <c r="N11" i="5"/>
  <c r="N10" i="5"/>
  <c r="N9" i="5"/>
  <c r="N8" i="5"/>
  <c r="N7" i="5"/>
  <c r="N6" i="5"/>
  <c r="N34" i="4"/>
  <c r="M32" i="4"/>
  <c r="L32" i="4"/>
  <c r="K32" i="4"/>
  <c r="J32" i="4"/>
  <c r="I32" i="4"/>
  <c r="H32" i="4"/>
  <c r="G32" i="4"/>
  <c r="F32" i="4"/>
  <c r="E32" i="4"/>
  <c r="D32" i="4"/>
  <c r="C32" i="4"/>
  <c r="B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M16" i="4"/>
  <c r="M33" i="4" s="1"/>
  <c r="M35" i="4" s="1"/>
  <c r="L16" i="4"/>
  <c r="K16" i="4"/>
  <c r="J16" i="4"/>
  <c r="I16" i="4"/>
  <c r="H16" i="4"/>
  <c r="G16" i="4"/>
  <c r="F16" i="4"/>
  <c r="F33" i="4" s="1"/>
  <c r="F35" i="4" s="1"/>
  <c r="E16" i="4"/>
  <c r="D16" i="4"/>
  <c r="C16" i="4"/>
  <c r="B16" i="4"/>
  <c r="N15" i="4"/>
  <c r="N14" i="4"/>
  <c r="N13" i="4"/>
  <c r="N12" i="4"/>
  <c r="N11" i="4"/>
  <c r="N10" i="4"/>
  <c r="N9" i="4"/>
  <c r="N8" i="4"/>
  <c r="N7" i="4"/>
  <c r="N6" i="4"/>
  <c r="N34" i="3"/>
  <c r="M32" i="3"/>
  <c r="L32" i="3"/>
  <c r="K32" i="3"/>
  <c r="J32" i="3"/>
  <c r="I32" i="3"/>
  <c r="H32" i="3"/>
  <c r="G32" i="3"/>
  <c r="F32" i="3"/>
  <c r="E32" i="3"/>
  <c r="D32" i="3"/>
  <c r="C32" i="3"/>
  <c r="B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M16" i="3"/>
  <c r="L16" i="3"/>
  <c r="K16" i="3"/>
  <c r="J16" i="3"/>
  <c r="I16" i="3"/>
  <c r="I33" i="3" s="1"/>
  <c r="I35" i="3" s="1"/>
  <c r="H16" i="3"/>
  <c r="G16" i="3"/>
  <c r="G33" i="3" s="1"/>
  <c r="G35" i="3" s="1"/>
  <c r="F16" i="3"/>
  <c r="E16" i="3"/>
  <c r="D16" i="3"/>
  <c r="C16" i="3"/>
  <c r="C33" i="3" s="1"/>
  <c r="C35" i="3" s="1"/>
  <c r="B16" i="3"/>
  <c r="B33" i="3" s="1"/>
  <c r="N15" i="3"/>
  <c r="N14" i="3"/>
  <c r="N13" i="3"/>
  <c r="N12" i="3"/>
  <c r="N11" i="3"/>
  <c r="N10" i="3"/>
  <c r="N9" i="3"/>
  <c r="N8" i="3"/>
  <c r="N7" i="3"/>
  <c r="N6" i="3"/>
  <c r="N34" i="2"/>
  <c r="M32" i="2"/>
  <c r="L32" i="2"/>
  <c r="K32" i="2"/>
  <c r="J32" i="2"/>
  <c r="I32" i="2"/>
  <c r="H32" i="2"/>
  <c r="G32" i="2"/>
  <c r="F32" i="2"/>
  <c r="E32" i="2"/>
  <c r="D32" i="2"/>
  <c r="C32" i="2"/>
  <c r="B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M16" i="2"/>
  <c r="L16" i="2"/>
  <c r="K16" i="2"/>
  <c r="K33" i="2" s="1"/>
  <c r="K35" i="2" s="1"/>
  <c r="J16" i="2"/>
  <c r="I16" i="2"/>
  <c r="I33" i="2" s="1"/>
  <c r="I35" i="2" s="1"/>
  <c r="H16" i="2"/>
  <c r="G16" i="2"/>
  <c r="F16" i="2"/>
  <c r="E16" i="2"/>
  <c r="E33" i="2" s="1"/>
  <c r="E35" i="2" s="1"/>
  <c r="D16" i="2"/>
  <c r="D33" i="2" s="1"/>
  <c r="D35" i="2" s="1"/>
  <c r="C16" i="2"/>
  <c r="B16" i="2"/>
  <c r="N15" i="2"/>
  <c r="N14" i="2"/>
  <c r="N13" i="2"/>
  <c r="N12" i="2"/>
  <c r="N11" i="2"/>
  <c r="N10" i="2"/>
  <c r="N9" i="2"/>
  <c r="N8" i="2"/>
  <c r="N7" i="2"/>
  <c r="N6" i="2"/>
  <c r="M32" i="1"/>
  <c r="L32" i="1"/>
  <c r="K32" i="1"/>
  <c r="J32" i="1"/>
  <c r="I32" i="1"/>
  <c r="H32" i="1"/>
  <c r="G32" i="1"/>
  <c r="F32" i="1"/>
  <c r="E32" i="1"/>
  <c r="D32" i="1"/>
  <c r="C32" i="1"/>
  <c r="N34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5" i="1"/>
  <c r="N14" i="1"/>
  <c r="N13" i="1"/>
  <c r="N12" i="1"/>
  <c r="N11" i="1"/>
  <c r="N10" i="1"/>
  <c r="N9" i="1"/>
  <c r="N8" i="1"/>
  <c r="N7" i="1"/>
  <c r="N6" i="1"/>
  <c r="M16" i="1"/>
  <c r="L16" i="1"/>
  <c r="K16" i="1"/>
  <c r="J16" i="1"/>
  <c r="I16" i="1"/>
  <c r="I33" i="1" s="1"/>
  <c r="H16" i="1"/>
  <c r="H33" i="1" s="1"/>
  <c r="G16" i="1"/>
  <c r="F16" i="1"/>
  <c r="E16" i="1"/>
  <c r="D16" i="1"/>
  <c r="C16" i="1"/>
  <c r="B32" i="1"/>
  <c r="B16" i="1"/>
  <c r="F33" i="12" l="1"/>
  <c r="F35" i="12" s="1"/>
  <c r="E33" i="12"/>
  <c r="E35" i="12" s="1"/>
  <c r="N32" i="12"/>
  <c r="L33" i="11"/>
  <c r="L35" i="11" s="1"/>
  <c r="B33" i="10"/>
  <c r="G33" i="2"/>
  <c r="G35" i="2" s="1"/>
  <c r="E33" i="9"/>
  <c r="E35" i="9" s="1"/>
  <c r="J33" i="6"/>
  <c r="J35" i="6" s="1"/>
  <c r="D33" i="9"/>
  <c r="D35" i="9" s="1"/>
  <c r="C33" i="4"/>
  <c r="C35" i="4" s="1"/>
  <c r="M33" i="5"/>
  <c r="M35" i="5" s="1"/>
  <c r="B33" i="5"/>
  <c r="F33" i="9"/>
  <c r="F35" i="9" s="1"/>
  <c r="N16" i="11"/>
  <c r="M33" i="6"/>
  <c r="M35" i="6" s="1"/>
  <c r="H33" i="10"/>
  <c r="H35" i="10" s="1"/>
  <c r="M33" i="2"/>
  <c r="M35" i="2" s="1"/>
  <c r="K33" i="3"/>
  <c r="K35" i="3" s="1"/>
  <c r="C33" i="7"/>
  <c r="C35" i="7" s="1"/>
  <c r="M33" i="8"/>
  <c r="M35" i="8" s="1"/>
  <c r="K33" i="9"/>
  <c r="K35" i="9" s="1"/>
  <c r="I33" i="10"/>
  <c r="I35" i="10" s="1"/>
  <c r="M33" i="1"/>
  <c r="H33" i="5"/>
  <c r="H35" i="5" s="1"/>
  <c r="F33" i="6"/>
  <c r="F35" i="6" s="1"/>
  <c r="D33" i="7"/>
  <c r="D35" i="7" s="1"/>
  <c r="B33" i="8"/>
  <c r="B35" i="8" s="1"/>
  <c r="L33" i="9"/>
  <c r="L35" i="9" s="1"/>
  <c r="J33" i="10"/>
  <c r="J35" i="10" s="1"/>
  <c r="D33" i="12"/>
  <c r="D35" i="12" s="1"/>
  <c r="K33" i="4"/>
  <c r="K35" i="4" s="1"/>
  <c r="I33" i="5"/>
  <c r="I35" i="5" s="1"/>
  <c r="G33" i="6"/>
  <c r="G35" i="6" s="1"/>
  <c r="M33" i="9"/>
  <c r="M35" i="9" s="1"/>
  <c r="L33" i="8"/>
  <c r="L35" i="8" s="1"/>
  <c r="H33" i="8"/>
  <c r="H35" i="8" s="1"/>
  <c r="G33" i="8"/>
  <c r="G35" i="8" s="1"/>
  <c r="E33" i="8"/>
  <c r="E35" i="8" s="1"/>
  <c r="I33" i="4"/>
  <c r="I35" i="4" s="1"/>
  <c r="B33" i="7"/>
  <c r="N33" i="7" s="1"/>
  <c r="N35" i="7" s="1"/>
  <c r="J33" i="7"/>
  <c r="J35" i="7" s="1"/>
  <c r="G33" i="7"/>
  <c r="G35" i="7" s="1"/>
  <c r="B33" i="9"/>
  <c r="J33" i="9"/>
  <c r="J35" i="9" s="1"/>
  <c r="N32" i="10"/>
  <c r="H33" i="11"/>
  <c r="H35" i="11" s="1"/>
  <c r="F16" i="13"/>
  <c r="K33" i="6"/>
  <c r="K35" i="6" s="1"/>
  <c r="J16" i="13"/>
  <c r="N32" i="11"/>
  <c r="N32" i="9"/>
  <c r="C16" i="13"/>
  <c r="N32" i="8"/>
  <c r="C33" i="10"/>
  <c r="C35" i="10" s="1"/>
  <c r="K33" i="10"/>
  <c r="K35" i="10" s="1"/>
  <c r="F33" i="11"/>
  <c r="F35" i="11" s="1"/>
  <c r="B32" i="13"/>
  <c r="H33" i="2"/>
  <c r="H35" i="2" s="1"/>
  <c r="H33" i="4"/>
  <c r="H35" i="4" s="1"/>
  <c r="F33" i="5"/>
  <c r="F35" i="5" s="1"/>
  <c r="C33" i="5"/>
  <c r="C35" i="5" s="1"/>
  <c r="L33" i="6"/>
  <c r="L35" i="6" s="1"/>
  <c r="I33" i="7"/>
  <c r="I35" i="7" s="1"/>
  <c r="F33" i="8"/>
  <c r="F35" i="8" s="1"/>
  <c r="I33" i="9"/>
  <c r="I35" i="9" s="1"/>
  <c r="D33" i="10"/>
  <c r="D35" i="10" s="1"/>
  <c r="L33" i="10"/>
  <c r="L35" i="10" s="1"/>
  <c r="G33" i="11"/>
  <c r="G35" i="11" s="1"/>
  <c r="B33" i="12"/>
  <c r="B35" i="12" s="1"/>
  <c r="J33" i="12"/>
  <c r="J35" i="12" s="1"/>
  <c r="L16" i="13"/>
  <c r="K33" i="7"/>
  <c r="K35" i="7" s="1"/>
  <c r="H32" i="13"/>
  <c r="H33" i="7"/>
  <c r="H35" i="7" s="1"/>
  <c r="E33" i="7"/>
  <c r="E35" i="7" s="1"/>
  <c r="N32" i="7"/>
  <c r="I32" i="13"/>
  <c r="I33" i="6"/>
  <c r="I35" i="6" s="1"/>
  <c r="H33" i="6"/>
  <c r="H35" i="6" s="1"/>
  <c r="E33" i="6"/>
  <c r="E35" i="6" s="1"/>
  <c r="N32" i="6"/>
  <c r="D33" i="6"/>
  <c r="D35" i="6" s="1"/>
  <c r="G33" i="5"/>
  <c r="G35" i="5" s="1"/>
  <c r="K33" i="5"/>
  <c r="K35" i="5" s="1"/>
  <c r="N32" i="5"/>
  <c r="M16" i="13"/>
  <c r="L33" i="4"/>
  <c r="L35" i="4" s="1"/>
  <c r="J33" i="4"/>
  <c r="J35" i="4" s="1"/>
  <c r="G33" i="4"/>
  <c r="G35" i="4" s="1"/>
  <c r="E32" i="13"/>
  <c r="E33" i="4"/>
  <c r="E35" i="4" s="1"/>
  <c r="D33" i="4"/>
  <c r="D35" i="4" s="1"/>
  <c r="N32" i="4"/>
  <c r="B33" i="4"/>
  <c r="B35" i="4" s="1"/>
  <c r="M32" i="13"/>
  <c r="M33" i="3"/>
  <c r="M35" i="3" s="1"/>
  <c r="L33" i="3"/>
  <c r="L35" i="3" s="1"/>
  <c r="K32" i="13"/>
  <c r="J32" i="13"/>
  <c r="J33" i="3"/>
  <c r="J35" i="3" s="1"/>
  <c r="H33" i="3"/>
  <c r="H35" i="3" s="1"/>
  <c r="G32" i="13"/>
  <c r="F33" i="3"/>
  <c r="F35" i="3" s="1"/>
  <c r="E33" i="3"/>
  <c r="E35" i="3" s="1"/>
  <c r="E16" i="13"/>
  <c r="N32" i="3"/>
  <c r="D32" i="13"/>
  <c r="D33" i="3"/>
  <c r="D35" i="3" s="1"/>
  <c r="D16" i="13"/>
  <c r="N34" i="13"/>
  <c r="L32" i="13"/>
  <c r="L33" i="2"/>
  <c r="L35" i="2" s="1"/>
  <c r="K16" i="13"/>
  <c r="J33" i="2"/>
  <c r="J35" i="2" s="1"/>
  <c r="I16" i="13"/>
  <c r="N27" i="13"/>
  <c r="N19" i="13"/>
  <c r="N23" i="13"/>
  <c r="N31" i="13"/>
  <c r="H16" i="13"/>
  <c r="G16" i="13"/>
  <c r="N16" i="2"/>
  <c r="F32" i="13"/>
  <c r="F33" i="2"/>
  <c r="F35" i="2" s="1"/>
  <c r="N7" i="13"/>
  <c r="N11" i="13"/>
  <c r="N15" i="13"/>
  <c r="N9" i="13"/>
  <c r="C33" i="2"/>
  <c r="C35" i="2" s="1"/>
  <c r="N32" i="2"/>
  <c r="N6" i="13"/>
  <c r="N10" i="13"/>
  <c r="N14" i="13"/>
  <c r="N20" i="13"/>
  <c r="N24" i="13"/>
  <c r="N28" i="13"/>
  <c r="N17" i="13"/>
  <c r="N21" i="13"/>
  <c r="N25" i="13"/>
  <c r="N29" i="13"/>
  <c r="N18" i="13"/>
  <c r="N22" i="13"/>
  <c r="N26" i="13"/>
  <c r="N30" i="13"/>
  <c r="N8" i="13"/>
  <c r="N12" i="13"/>
  <c r="N13" i="13"/>
  <c r="M35" i="1"/>
  <c r="L33" i="1"/>
  <c r="K33" i="1"/>
  <c r="K35" i="1" s="1"/>
  <c r="J33" i="1"/>
  <c r="I35" i="1"/>
  <c r="H35" i="1"/>
  <c r="G33" i="1"/>
  <c r="F33" i="1"/>
  <c r="F35" i="1" s="1"/>
  <c r="E33" i="1"/>
  <c r="D33" i="1"/>
  <c r="C33" i="1"/>
  <c r="C35" i="1" s="1"/>
  <c r="B33" i="1"/>
  <c r="B35" i="1" s="1"/>
  <c r="N32" i="1"/>
  <c r="C32" i="13"/>
  <c r="B16" i="13"/>
  <c r="N16" i="1"/>
  <c r="N16" i="12"/>
  <c r="B33" i="11"/>
  <c r="B35" i="10"/>
  <c r="N16" i="10"/>
  <c r="B35" i="9"/>
  <c r="N16" i="9"/>
  <c r="N16" i="8"/>
  <c r="N16" i="7"/>
  <c r="B35" i="6"/>
  <c r="N16" i="6"/>
  <c r="B35" i="5"/>
  <c r="N16" i="5"/>
  <c r="N16" i="4"/>
  <c r="B35" i="3"/>
  <c r="N16" i="3"/>
  <c r="B33" i="2"/>
  <c r="N33" i="12" l="1"/>
  <c r="N35" i="12" s="1"/>
  <c r="N33" i="9"/>
  <c r="N35" i="9" s="1"/>
  <c r="N33" i="5"/>
  <c r="N35" i="5" s="1"/>
  <c r="K33" i="13"/>
  <c r="K35" i="13" s="1"/>
  <c r="N33" i="8"/>
  <c r="N35" i="8" s="1"/>
  <c r="N33" i="3"/>
  <c r="N35" i="3" s="1"/>
  <c r="B35" i="7"/>
  <c r="N33" i="10"/>
  <c r="N35" i="10" s="1"/>
  <c r="M33" i="13"/>
  <c r="M35" i="13" s="1"/>
  <c r="I33" i="13"/>
  <c r="I35" i="13" s="1"/>
  <c r="H33" i="13"/>
  <c r="H35" i="13" s="1"/>
  <c r="N33" i="6"/>
  <c r="N35" i="6" s="1"/>
  <c r="B33" i="13"/>
  <c r="B35" i="13" s="1"/>
  <c r="N33" i="4"/>
  <c r="N35" i="4" s="1"/>
  <c r="N16" i="13"/>
  <c r="N32" i="13"/>
  <c r="L35" i="1"/>
  <c r="L33" i="13"/>
  <c r="L35" i="13" s="1"/>
  <c r="J33" i="13"/>
  <c r="J35" i="13" s="1"/>
  <c r="J35" i="1"/>
  <c r="G33" i="13"/>
  <c r="G35" i="13" s="1"/>
  <c r="G35" i="1"/>
  <c r="F33" i="13"/>
  <c r="F35" i="13" s="1"/>
  <c r="E35" i="1"/>
  <c r="E33" i="13"/>
  <c r="E35" i="13" s="1"/>
  <c r="D33" i="13"/>
  <c r="D35" i="13" s="1"/>
  <c r="D35" i="1"/>
  <c r="C33" i="13"/>
  <c r="C35" i="13" s="1"/>
  <c r="B35" i="11"/>
  <c r="N33" i="11"/>
  <c r="N35" i="11" s="1"/>
  <c r="B35" i="2"/>
  <c r="N33" i="2"/>
  <c r="N35" i="2" s="1"/>
  <c r="N33" i="1" l="1"/>
  <c r="N33" i="13" l="1"/>
  <c r="N35" i="13" s="1"/>
  <c r="N35" i="1"/>
</calcChain>
</file>

<file path=xl/sharedStrings.xml><?xml version="1.0" encoding="utf-8"?>
<sst xmlns="http://schemas.openxmlformats.org/spreadsheetml/2006/main" count="2758" uniqueCount="60">
  <si>
    <t>牛畜種別取引頭数　</t>
    <rPh sb="0" eb="1">
      <t>ウシ</t>
    </rPh>
    <rPh sb="1" eb="2">
      <t>チク</t>
    </rPh>
    <rPh sb="2" eb="4">
      <t>シュベツ</t>
    </rPh>
    <rPh sb="4" eb="6">
      <t>トリヒキ</t>
    </rPh>
    <rPh sb="6" eb="8">
      <t>トウスウ</t>
    </rPh>
    <phoneticPr fontId="4"/>
  </si>
  <si>
    <t>１月</t>
  </si>
  <si>
    <t>（速報）</t>
    <rPh sb="1" eb="3">
      <t>ソクホウ</t>
    </rPh>
    <phoneticPr fontId="4"/>
  </si>
  <si>
    <t>和　牛</t>
    <rPh sb="0" eb="1">
      <t>ワ</t>
    </rPh>
    <rPh sb="2" eb="3">
      <t>ウシ</t>
    </rPh>
    <phoneticPr fontId="4"/>
  </si>
  <si>
    <t>乳　牛</t>
    <rPh sb="0" eb="1">
      <t>チチ</t>
    </rPh>
    <rPh sb="2" eb="3">
      <t>ウシ</t>
    </rPh>
    <phoneticPr fontId="4"/>
  </si>
  <si>
    <t>交雑牛</t>
    <rPh sb="0" eb="2">
      <t>コウザツ</t>
    </rPh>
    <rPh sb="2" eb="3">
      <t>ギュウ</t>
    </rPh>
    <phoneticPr fontId="4"/>
  </si>
  <si>
    <t>その他の牛</t>
    <rPh sb="2" eb="3">
      <t>タ</t>
    </rPh>
    <rPh sb="4" eb="5">
      <t>ウシ</t>
    </rPh>
    <phoneticPr fontId="4"/>
  </si>
  <si>
    <t>合　計</t>
    <rPh sb="0" eb="1">
      <t>ゴウ</t>
    </rPh>
    <rPh sb="2" eb="3">
      <t>ケイ</t>
    </rPh>
    <phoneticPr fontId="4"/>
  </si>
  <si>
    <t>め す</t>
    <phoneticPr fontId="4"/>
  </si>
  <si>
    <t>去 勢</t>
    <rPh sb="0" eb="1">
      <t>キョ</t>
    </rPh>
    <rPh sb="2" eb="3">
      <t>ゼイ</t>
    </rPh>
    <phoneticPr fontId="4"/>
  </si>
  <si>
    <t>お す</t>
    <phoneticPr fontId="4"/>
  </si>
  <si>
    <t>め す</t>
    <phoneticPr fontId="4"/>
  </si>
  <si>
    <t>お す</t>
    <phoneticPr fontId="4"/>
  </si>
  <si>
    <t>お す</t>
    <phoneticPr fontId="4"/>
  </si>
  <si>
    <t>仙　　台</t>
    <rPh sb="0" eb="1">
      <t>ヤマト</t>
    </rPh>
    <rPh sb="3" eb="4">
      <t>ダイ</t>
    </rPh>
    <phoneticPr fontId="4"/>
  </si>
  <si>
    <t>さいたま</t>
    <phoneticPr fontId="4"/>
  </si>
  <si>
    <t>東　　京</t>
    <rPh sb="0" eb="1">
      <t>ヒガシ</t>
    </rPh>
    <rPh sb="3" eb="4">
      <t>キョウ</t>
    </rPh>
    <phoneticPr fontId="4"/>
  </si>
  <si>
    <t>横　　浜</t>
    <rPh sb="0" eb="1">
      <t>ヨコ</t>
    </rPh>
    <rPh sb="3" eb="4">
      <t>ハマ</t>
    </rPh>
    <phoneticPr fontId="4"/>
  </si>
  <si>
    <t>名 古 屋</t>
    <rPh sb="0" eb="1">
      <t>ナ</t>
    </rPh>
    <rPh sb="2" eb="3">
      <t>イニシエ</t>
    </rPh>
    <rPh sb="4" eb="5">
      <t>ヤ</t>
    </rPh>
    <phoneticPr fontId="4"/>
  </si>
  <si>
    <t>京　　都</t>
    <rPh sb="0" eb="1">
      <t>キョウ</t>
    </rPh>
    <rPh sb="3" eb="4">
      <t>ミヤコ</t>
    </rPh>
    <phoneticPr fontId="4"/>
  </si>
  <si>
    <t>大　　阪</t>
    <rPh sb="0" eb="1">
      <t>ダイ</t>
    </rPh>
    <rPh sb="3" eb="4">
      <t>サカ</t>
    </rPh>
    <phoneticPr fontId="4"/>
  </si>
  <si>
    <t>神　　戸</t>
    <rPh sb="0" eb="1">
      <t>カミ</t>
    </rPh>
    <rPh sb="3" eb="4">
      <t>ト</t>
    </rPh>
    <phoneticPr fontId="4"/>
  </si>
  <si>
    <t>広　　島</t>
    <rPh sb="0" eb="1">
      <t>ヒロ</t>
    </rPh>
    <rPh sb="3" eb="4">
      <t>シマ</t>
    </rPh>
    <phoneticPr fontId="4"/>
  </si>
  <si>
    <t>福　　岡</t>
    <rPh sb="0" eb="1">
      <t>フク</t>
    </rPh>
    <rPh sb="3" eb="4">
      <t>オカ</t>
    </rPh>
    <phoneticPr fontId="4"/>
  </si>
  <si>
    <t>茨　　城</t>
    <rPh sb="0" eb="1">
      <t>イバラ</t>
    </rPh>
    <rPh sb="3" eb="4">
      <t>シロ</t>
    </rPh>
    <phoneticPr fontId="4"/>
  </si>
  <si>
    <t>栃　　木</t>
    <rPh sb="0" eb="1">
      <t>トチ</t>
    </rPh>
    <rPh sb="3" eb="4">
      <t>キ</t>
    </rPh>
    <phoneticPr fontId="4"/>
  </si>
  <si>
    <t>群　　馬</t>
    <rPh sb="0" eb="1">
      <t>グン</t>
    </rPh>
    <rPh sb="3" eb="4">
      <t>ウマ</t>
    </rPh>
    <phoneticPr fontId="4"/>
  </si>
  <si>
    <t>川　　口</t>
    <rPh sb="0" eb="1">
      <t>カワ</t>
    </rPh>
    <rPh sb="3" eb="4">
      <t>クチ</t>
    </rPh>
    <phoneticPr fontId="4"/>
  </si>
  <si>
    <t>山　　梨</t>
    <rPh sb="0" eb="1">
      <t>ヤマ</t>
    </rPh>
    <rPh sb="3" eb="4">
      <t>ナシ</t>
    </rPh>
    <phoneticPr fontId="4"/>
  </si>
  <si>
    <t>岐　　阜</t>
    <rPh sb="0" eb="1">
      <t>チマタ</t>
    </rPh>
    <rPh sb="3" eb="4">
      <t>ユタカ</t>
    </rPh>
    <phoneticPr fontId="4"/>
  </si>
  <si>
    <t>浜　　松</t>
    <rPh sb="0" eb="1">
      <t>ハマ</t>
    </rPh>
    <rPh sb="3" eb="4">
      <t>マツ</t>
    </rPh>
    <phoneticPr fontId="4"/>
  </si>
  <si>
    <t>東 三 河</t>
    <rPh sb="0" eb="1">
      <t>ヒガシ</t>
    </rPh>
    <rPh sb="2" eb="3">
      <t>サン</t>
    </rPh>
    <rPh sb="4" eb="5">
      <t>カワ</t>
    </rPh>
    <phoneticPr fontId="4"/>
  </si>
  <si>
    <t>四 日 市</t>
    <rPh sb="0" eb="1">
      <t>ヨン</t>
    </rPh>
    <rPh sb="2" eb="3">
      <t>ヒ</t>
    </rPh>
    <rPh sb="4" eb="5">
      <t>シ</t>
    </rPh>
    <phoneticPr fontId="4"/>
  </si>
  <si>
    <t>姫　　路</t>
    <rPh sb="0" eb="1">
      <t>ヒメ</t>
    </rPh>
    <rPh sb="3" eb="4">
      <t>ロ</t>
    </rPh>
    <phoneticPr fontId="4"/>
  </si>
  <si>
    <t>加 古 川</t>
    <rPh sb="0" eb="1">
      <t>カ</t>
    </rPh>
    <rPh sb="2" eb="3">
      <t>イニシエ</t>
    </rPh>
    <rPh sb="4" eb="5">
      <t>カワ</t>
    </rPh>
    <phoneticPr fontId="4"/>
  </si>
  <si>
    <t>西　　宮</t>
    <rPh sb="0" eb="1">
      <t>ニシ</t>
    </rPh>
    <rPh sb="3" eb="4">
      <t>ミヤ</t>
    </rPh>
    <phoneticPr fontId="4"/>
  </si>
  <si>
    <t>岡　　山</t>
    <rPh sb="0" eb="1">
      <t>オカ</t>
    </rPh>
    <rPh sb="3" eb="4">
      <t>ヤマ</t>
    </rPh>
    <phoneticPr fontId="4"/>
  </si>
  <si>
    <t>坂　　出</t>
    <rPh sb="0" eb="1">
      <t>サカ</t>
    </rPh>
    <rPh sb="3" eb="4">
      <t>デ</t>
    </rPh>
    <phoneticPr fontId="4"/>
  </si>
  <si>
    <t>佐 世 保</t>
    <rPh sb="0" eb="1">
      <t>サ</t>
    </rPh>
    <rPh sb="2" eb="3">
      <t>ヨ</t>
    </rPh>
    <rPh sb="4" eb="5">
      <t>ホ</t>
    </rPh>
    <phoneticPr fontId="4"/>
  </si>
  <si>
    <t>シェア</t>
    <phoneticPr fontId="4"/>
  </si>
  <si>
    <t>出典：農林水産省「食肉流通統計」</t>
    <rPh sb="0" eb="2">
      <t>シュッテン</t>
    </rPh>
    <rPh sb="3" eb="5">
      <t>ノウリン</t>
    </rPh>
    <rPh sb="5" eb="8">
      <t>スイサンショウ</t>
    </rPh>
    <rPh sb="9" eb="11">
      <t>ショクニク</t>
    </rPh>
    <rPh sb="11" eb="13">
      <t>リュウツウ</t>
    </rPh>
    <rPh sb="13" eb="15">
      <t>トウケイ</t>
    </rPh>
    <phoneticPr fontId="4"/>
  </si>
  <si>
    <t>２月</t>
    <phoneticPr fontId="3"/>
  </si>
  <si>
    <t>３月</t>
    <phoneticPr fontId="3"/>
  </si>
  <si>
    <t>４月</t>
    <phoneticPr fontId="3"/>
  </si>
  <si>
    <t>５月</t>
    <phoneticPr fontId="3"/>
  </si>
  <si>
    <t>６月</t>
    <phoneticPr fontId="3"/>
  </si>
  <si>
    <t>７月</t>
    <phoneticPr fontId="3"/>
  </si>
  <si>
    <t>８月</t>
    <phoneticPr fontId="3"/>
  </si>
  <si>
    <t>９月</t>
    <phoneticPr fontId="3"/>
  </si>
  <si>
    <t>１０月</t>
    <phoneticPr fontId="3"/>
  </si>
  <si>
    <t>１１月</t>
    <phoneticPr fontId="3"/>
  </si>
  <si>
    <t>１２月</t>
    <phoneticPr fontId="3"/>
  </si>
  <si>
    <t>合計</t>
    <rPh sb="0" eb="2">
      <t>ゴウケイ</t>
    </rPh>
    <phoneticPr fontId="3"/>
  </si>
  <si>
    <t>　　　　　畜種
調査市場</t>
    <rPh sb="5" eb="6">
      <t>チク</t>
    </rPh>
    <rPh sb="6" eb="7">
      <t>タネ</t>
    </rPh>
    <rPh sb="8" eb="10">
      <t>チョウサ</t>
    </rPh>
    <rPh sb="10" eb="12">
      <t>シジョウ</t>
    </rPh>
    <phoneticPr fontId="4"/>
  </si>
  <si>
    <t>食肉中央市場計</t>
    <rPh sb="0" eb="2">
      <t>ショクニク</t>
    </rPh>
    <rPh sb="2" eb="4">
      <t>チュウオウ</t>
    </rPh>
    <rPh sb="4" eb="6">
      <t>シジョウ</t>
    </rPh>
    <rPh sb="6" eb="7">
      <t>ケイ</t>
    </rPh>
    <phoneticPr fontId="4"/>
  </si>
  <si>
    <t>食肉地方市場計</t>
    <rPh sb="0" eb="2">
      <t>ショクニク</t>
    </rPh>
    <rPh sb="2" eb="4">
      <t>チホウ</t>
    </rPh>
    <rPh sb="4" eb="6">
      <t>シジョウ</t>
    </rPh>
    <rPh sb="6" eb="7">
      <t>ケイ</t>
    </rPh>
    <phoneticPr fontId="4"/>
  </si>
  <si>
    <t>全国と畜頭数</t>
    <rPh sb="0" eb="2">
      <t>ゼンコク</t>
    </rPh>
    <rPh sb="3" eb="4">
      <t>チク</t>
    </rPh>
    <rPh sb="4" eb="6">
      <t>トウスウ</t>
    </rPh>
    <phoneticPr fontId="4"/>
  </si>
  <si>
    <t>頭</t>
    <rPh sb="0" eb="1">
      <t>トウ</t>
    </rPh>
    <phoneticPr fontId="3"/>
  </si>
  <si>
    <t>令和５年</t>
    <rPh sb="0" eb="2">
      <t>レイワ</t>
    </rPh>
    <phoneticPr fontId="4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</si>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</sst>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,###,##0;\-#,###,###,##0;&quot;-&quot;"/>
    <numFmt numFmtId="177" formatCode="0.0%"/>
  </numFmts>
  <fonts count="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 applyProtection="1">
      <alignment horizontal="right" vertical="center"/>
      <protection locked="0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7" xfId="1" applyNumberFormat="1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horizontal="center" vertical="center" shrinkToFit="1"/>
    </xf>
    <xf numFmtId="176" fontId="5" fillId="0" borderId="8" xfId="1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176" fontId="5" fillId="0" borderId="9" xfId="1" applyNumberFormat="1" applyFont="1" applyFill="1" applyBorder="1" applyAlignment="1">
      <alignment horizontal="right" vertical="center"/>
    </xf>
    <xf numFmtId="176" fontId="5" fillId="0" borderId="3" xfId="1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176" fontId="5" fillId="0" borderId="10" xfId="1" applyNumberFormat="1" applyFont="1" applyFill="1" applyBorder="1" applyAlignment="1" applyProtection="1">
      <alignment horizontal="right" vertical="center"/>
      <protection locked="0"/>
    </xf>
    <xf numFmtId="176" fontId="5" fillId="0" borderId="0" xfId="1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177" fontId="5" fillId="0" borderId="9" xfId="2" applyNumberFormat="1" applyFont="1" applyBorder="1" applyAlignment="1">
      <alignment horizontal="right" vertical="center"/>
    </xf>
    <xf numFmtId="177" fontId="5" fillId="0" borderId="9" xfId="2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77" fontId="5" fillId="0" borderId="0" xfId="2" applyNumberFormat="1" applyFont="1" applyBorder="1" applyAlignment="1">
      <alignment horizontal="right" vertical="center"/>
    </xf>
    <xf numFmtId="177" fontId="5" fillId="0" borderId="0" xfId="2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shrinkToFit="1"/>
    </xf>
    <xf numFmtId="0" fontId="6" fillId="0" borderId="0" xfId="1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5"/>
  <cols>
    <col min="1" max="1" width="10.625" style="2" customWidth="1"/>
    <col min="2" max="13" width="8.625" style="2" customWidth="1"/>
    <col min="14" max="14" width="10.625" style="2" customWidth="1"/>
    <col min="15" max="256" width="9" style="2"/>
    <col min="257" max="257" width="10.625" style="2" customWidth="1"/>
    <col min="258" max="269" width="8.625" style="2" customWidth="1"/>
    <col min="270" max="270" width="10.625" style="2" customWidth="1"/>
    <col min="271" max="512" width="9" style="2"/>
    <col min="513" max="513" width="10.625" style="2" customWidth="1"/>
    <col min="514" max="525" width="8.625" style="2" customWidth="1"/>
    <col min="526" max="526" width="10.625" style="2" customWidth="1"/>
    <col min="527" max="768" width="9" style="2"/>
    <col min="769" max="769" width="10.625" style="2" customWidth="1"/>
    <col min="770" max="781" width="8.625" style="2" customWidth="1"/>
    <col min="782" max="782" width="10.625" style="2" customWidth="1"/>
    <col min="783" max="1024" width="9" style="2"/>
    <col min="1025" max="1025" width="10.625" style="2" customWidth="1"/>
    <col min="1026" max="1037" width="8.625" style="2" customWidth="1"/>
    <col min="1038" max="1038" width="10.625" style="2" customWidth="1"/>
    <col min="1039" max="1280" width="9" style="2"/>
    <col min="1281" max="1281" width="10.625" style="2" customWidth="1"/>
    <col min="1282" max="1293" width="8.625" style="2" customWidth="1"/>
    <col min="1294" max="1294" width="10.625" style="2" customWidth="1"/>
    <col min="1295" max="1536" width="9" style="2"/>
    <col min="1537" max="1537" width="10.625" style="2" customWidth="1"/>
    <col min="1538" max="1549" width="8.625" style="2" customWidth="1"/>
    <col min="1550" max="1550" width="10.625" style="2" customWidth="1"/>
    <col min="1551" max="1792" width="9" style="2"/>
    <col min="1793" max="1793" width="10.625" style="2" customWidth="1"/>
    <col min="1794" max="1805" width="8.625" style="2" customWidth="1"/>
    <col min="1806" max="1806" width="10.625" style="2" customWidth="1"/>
    <col min="1807" max="2048" width="9" style="2"/>
    <col min="2049" max="2049" width="10.625" style="2" customWidth="1"/>
    <col min="2050" max="2061" width="8.625" style="2" customWidth="1"/>
    <col min="2062" max="2062" width="10.625" style="2" customWidth="1"/>
    <col min="2063" max="2304" width="9" style="2"/>
    <col min="2305" max="2305" width="10.625" style="2" customWidth="1"/>
    <col min="2306" max="2317" width="8.625" style="2" customWidth="1"/>
    <col min="2318" max="2318" width="10.625" style="2" customWidth="1"/>
    <col min="2319" max="2560" width="9" style="2"/>
    <col min="2561" max="2561" width="10.625" style="2" customWidth="1"/>
    <col min="2562" max="2573" width="8.625" style="2" customWidth="1"/>
    <col min="2574" max="2574" width="10.625" style="2" customWidth="1"/>
    <col min="2575" max="2816" width="9" style="2"/>
    <col min="2817" max="2817" width="10.625" style="2" customWidth="1"/>
    <col min="2818" max="2829" width="8.625" style="2" customWidth="1"/>
    <col min="2830" max="2830" width="10.625" style="2" customWidth="1"/>
    <col min="2831" max="3072" width="9" style="2"/>
    <col min="3073" max="3073" width="10.625" style="2" customWidth="1"/>
    <col min="3074" max="3085" width="8.625" style="2" customWidth="1"/>
    <col min="3086" max="3086" width="10.625" style="2" customWidth="1"/>
    <col min="3087" max="3328" width="9" style="2"/>
    <col min="3329" max="3329" width="10.625" style="2" customWidth="1"/>
    <col min="3330" max="3341" width="8.625" style="2" customWidth="1"/>
    <col min="3342" max="3342" width="10.625" style="2" customWidth="1"/>
    <col min="3343" max="3584" width="9" style="2"/>
    <col min="3585" max="3585" width="10.625" style="2" customWidth="1"/>
    <col min="3586" max="3597" width="8.625" style="2" customWidth="1"/>
    <col min="3598" max="3598" width="10.625" style="2" customWidth="1"/>
    <col min="3599" max="3840" width="9" style="2"/>
    <col min="3841" max="3841" width="10.625" style="2" customWidth="1"/>
    <col min="3842" max="3853" width="8.625" style="2" customWidth="1"/>
    <col min="3854" max="3854" width="10.625" style="2" customWidth="1"/>
    <col min="3855" max="4096" width="9" style="2"/>
    <col min="4097" max="4097" width="10.625" style="2" customWidth="1"/>
    <col min="4098" max="4109" width="8.625" style="2" customWidth="1"/>
    <col min="4110" max="4110" width="10.625" style="2" customWidth="1"/>
    <col min="4111" max="4352" width="9" style="2"/>
    <col min="4353" max="4353" width="10.625" style="2" customWidth="1"/>
    <col min="4354" max="4365" width="8.625" style="2" customWidth="1"/>
    <col min="4366" max="4366" width="10.625" style="2" customWidth="1"/>
    <col min="4367" max="4608" width="9" style="2"/>
    <col min="4609" max="4609" width="10.625" style="2" customWidth="1"/>
    <col min="4610" max="4621" width="8.625" style="2" customWidth="1"/>
    <col min="4622" max="4622" width="10.625" style="2" customWidth="1"/>
    <col min="4623" max="4864" width="9" style="2"/>
    <col min="4865" max="4865" width="10.625" style="2" customWidth="1"/>
    <col min="4866" max="4877" width="8.625" style="2" customWidth="1"/>
    <col min="4878" max="4878" width="10.625" style="2" customWidth="1"/>
    <col min="4879" max="5120" width="9" style="2"/>
    <col min="5121" max="5121" width="10.625" style="2" customWidth="1"/>
    <col min="5122" max="5133" width="8.625" style="2" customWidth="1"/>
    <col min="5134" max="5134" width="10.625" style="2" customWidth="1"/>
    <col min="5135" max="5376" width="9" style="2"/>
    <col min="5377" max="5377" width="10.625" style="2" customWidth="1"/>
    <col min="5378" max="5389" width="8.625" style="2" customWidth="1"/>
    <col min="5390" max="5390" width="10.625" style="2" customWidth="1"/>
    <col min="5391" max="5632" width="9" style="2"/>
    <col min="5633" max="5633" width="10.625" style="2" customWidth="1"/>
    <col min="5634" max="5645" width="8.625" style="2" customWidth="1"/>
    <col min="5646" max="5646" width="10.625" style="2" customWidth="1"/>
    <col min="5647" max="5888" width="9" style="2"/>
    <col min="5889" max="5889" width="10.625" style="2" customWidth="1"/>
    <col min="5890" max="5901" width="8.625" style="2" customWidth="1"/>
    <col min="5902" max="5902" width="10.625" style="2" customWidth="1"/>
    <col min="5903" max="6144" width="9" style="2"/>
    <col min="6145" max="6145" width="10.625" style="2" customWidth="1"/>
    <col min="6146" max="6157" width="8.625" style="2" customWidth="1"/>
    <col min="6158" max="6158" width="10.625" style="2" customWidth="1"/>
    <col min="6159" max="6400" width="9" style="2"/>
    <col min="6401" max="6401" width="10.625" style="2" customWidth="1"/>
    <col min="6402" max="6413" width="8.625" style="2" customWidth="1"/>
    <col min="6414" max="6414" width="10.625" style="2" customWidth="1"/>
    <col min="6415" max="6656" width="9" style="2"/>
    <col min="6657" max="6657" width="10.625" style="2" customWidth="1"/>
    <col min="6658" max="6669" width="8.625" style="2" customWidth="1"/>
    <col min="6670" max="6670" width="10.625" style="2" customWidth="1"/>
    <col min="6671" max="6912" width="9" style="2"/>
    <col min="6913" max="6913" width="10.625" style="2" customWidth="1"/>
    <col min="6914" max="6925" width="8.625" style="2" customWidth="1"/>
    <col min="6926" max="6926" width="10.625" style="2" customWidth="1"/>
    <col min="6927" max="7168" width="9" style="2"/>
    <col min="7169" max="7169" width="10.625" style="2" customWidth="1"/>
    <col min="7170" max="7181" width="8.625" style="2" customWidth="1"/>
    <col min="7182" max="7182" width="10.625" style="2" customWidth="1"/>
    <col min="7183" max="7424" width="9" style="2"/>
    <col min="7425" max="7425" width="10.625" style="2" customWidth="1"/>
    <col min="7426" max="7437" width="8.625" style="2" customWidth="1"/>
    <col min="7438" max="7438" width="10.625" style="2" customWidth="1"/>
    <col min="7439" max="7680" width="9" style="2"/>
    <col min="7681" max="7681" width="10.625" style="2" customWidth="1"/>
    <col min="7682" max="7693" width="8.625" style="2" customWidth="1"/>
    <col min="7694" max="7694" width="10.625" style="2" customWidth="1"/>
    <col min="7695" max="7936" width="9" style="2"/>
    <col min="7937" max="7937" width="10.625" style="2" customWidth="1"/>
    <col min="7938" max="7949" width="8.625" style="2" customWidth="1"/>
    <col min="7950" max="7950" width="10.625" style="2" customWidth="1"/>
    <col min="7951" max="8192" width="9" style="2"/>
    <col min="8193" max="8193" width="10.625" style="2" customWidth="1"/>
    <col min="8194" max="8205" width="8.625" style="2" customWidth="1"/>
    <col min="8206" max="8206" width="10.625" style="2" customWidth="1"/>
    <col min="8207" max="8448" width="9" style="2"/>
    <col min="8449" max="8449" width="10.625" style="2" customWidth="1"/>
    <col min="8450" max="8461" width="8.625" style="2" customWidth="1"/>
    <col min="8462" max="8462" width="10.625" style="2" customWidth="1"/>
    <col min="8463" max="8704" width="9" style="2"/>
    <col min="8705" max="8705" width="10.625" style="2" customWidth="1"/>
    <col min="8706" max="8717" width="8.625" style="2" customWidth="1"/>
    <col min="8718" max="8718" width="10.625" style="2" customWidth="1"/>
    <col min="8719" max="8960" width="9" style="2"/>
    <col min="8961" max="8961" width="10.625" style="2" customWidth="1"/>
    <col min="8962" max="8973" width="8.625" style="2" customWidth="1"/>
    <col min="8974" max="8974" width="10.625" style="2" customWidth="1"/>
    <col min="8975" max="9216" width="9" style="2"/>
    <col min="9217" max="9217" width="10.625" style="2" customWidth="1"/>
    <col min="9218" max="9229" width="8.625" style="2" customWidth="1"/>
    <col min="9230" max="9230" width="10.625" style="2" customWidth="1"/>
    <col min="9231" max="9472" width="9" style="2"/>
    <col min="9473" max="9473" width="10.625" style="2" customWidth="1"/>
    <col min="9474" max="9485" width="8.625" style="2" customWidth="1"/>
    <col min="9486" max="9486" width="10.625" style="2" customWidth="1"/>
    <col min="9487" max="9728" width="9" style="2"/>
    <col min="9729" max="9729" width="10.625" style="2" customWidth="1"/>
    <col min="9730" max="9741" width="8.625" style="2" customWidth="1"/>
    <col min="9742" max="9742" width="10.625" style="2" customWidth="1"/>
    <col min="9743" max="9984" width="9" style="2"/>
    <col min="9985" max="9985" width="10.625" style="2" customWidth="1"/>
    <col min="9986" max="9997" width="8.625" style="2" customWidth="1"/>
    <col min="9998" max="9998" width="10.625" style="2" customWidth="1"/>
    <col min="9999" max="10240" width="9" style="2"/>
    <col min="10241" max="10241" width="10.625" style="2" customWidth="1"/>
    <col min="10242" max="10253" width="8.625" style="2" customWidth="1"/>
    <col min="10254" max="10254" width="10.625" style="2" customWidth="1"/>
    <col min="10255" max="10496" width="9" style="2"/>
    <col min="10497" max="10497" width="10.625" style="2" customWidth="1"/>
    <col min="10498" max="10509" width="8.625" style="2" customWidth="1"/>
    <col min="10510" max="10510" width="10.625" style="2" customWidth="1"/>
    <col min="10511" max="10752" width="9" style="2"/>
    <col min="10753" max="10753" width="10.625" style="2" customWidth="1"/>
    <col min="10754" max="10765" width="8.625" style="2" customWidth="1"/>
    <col min="10766" max="10766" width="10.625" style="2" customWidth="1"/>
    <col min="10767" max="11008" width="9" style="2"/>
    <col min="11009" max="11009" width="10.625" style="2" customWidth="1"/>
    <col min="11010" max="11021" width="8.625" style="2" customWidth="1"/>
    <col min="11022" max="11022" width="10.625" style="2" customWidth="1"/>
    <col min="11023" max="11264" width="9" style="2"/>
    <col min="11265" max="11265" width="10.625" style="2" customWidth="1"/>
    <col min="11266" max="11277" width="8.625" style="2" customWidth="1"/>
    <col min="11278" max="11278" width="10.625" style="2" customWidth="1"/>
    <col min="11279" max="11520" width="9" style="2"/>
    <col min="11521" max="11521" width="10.625" style="2" customWidth="1"/>
    <col min="11522" max="11533" width="8.625" style="2" customWidth="1"/>
    <col min="11534" max="11534" width="10.625" style="2" customWidth="1"/>
    <col min="11535" max="11776" width="9" style="2"/>
    <col min="11777" max="11777" width="10.625" style="2" customWidth="1"/>
    <col min="11778" max="11789" width="8.625" style="2" customWidth="1"/>
    <col min="11790" max="11790" width="10.625" style="2" customWidth="1"/>
    <col min="11791" max="12032" width="9" style="2"/>
    <col min="12033" max="12033" width="10.625" style="2" customWidth="1"/>
    <col min="12034" max="12045" width="8.625" style="2" customWidth="1"/>
    <col min="12046" max="12046" width="10.625" style="2" customWidth="1"/>
    <col min="12047" max="12288" width="9" style="2"/>
    <col min="12289" max="12289" width="10.625" style="2" customWidth="1"/>
    <col min="12290" max="12301" width="8.625" style="2" customWidth="1"/>
    <col min="12302" max="12302" width="10.625" style="2" customWidth="1"/>
    <col min="12303" max="12544" width="9" style="2"/>
    <col min="12545" max="12545" width="10.625" style="2" customWidth="1"/>
    <col min="12546" max="12557" width="8.625" style="2" customWidth="1"/>
    <col min="12558" max="12558" width="10.625" style="2" customWidth="1"/>
    <col min="12559" max="12800" width="9" style="2"/>
    <col min="12801" max="12801" width="10.625" style="2" customWidth="1"/>
    <col min="12802" max="12813" width="8.625" style="2" customWidth="1"/>
    <col min="12814" max="12814" width="10.625" style="2" customWidth="1"/>
    <col min="12815" max="13056" width="9" style="2"/>
    <col min="13057" max="13057" width="10.625" style="2" customWidth="1"/>
    <col min="13058" max="13069" width="8.625" style="2" customWidth="1"/>
    <col min="13070" max="13070" width="10.625" style="2" customWidth="1"/>
    <col min="13071" max="13312" width="9" style="2"/>
    <col min="13313" max="13313" width="10.625" style="2" customWidth="1"/>
    <col min="13314" max="13325" width="8.625" style="2" customWidth="1"/>
    <col min="13326" max="13326" width="10.625" style="2" customWidth="1"/>
    <col min="13327" max="13568" width="9" style="2"/>
    <col min="13569" max="13569" width="10.625" style="2" customWidth="1"/>
    <col min="13570" max="13581" width="8.625" style="2" customWidth="1"/>
    <col min="13582" max="13582" width="10.625" style="2" customWidth="1"/>
    <col min="13583" max="13824" width="9" style="2"/>
    <col min="13825" max="13825" width="10.625" style="2" customWidth="1"/>
    <col min="13826" max="13837" width="8.625" style="2" customWidth="1"/>
    <col min="13838" max="13838" width="10.625" style="2" customWidth="1"/>
    <col min="13839" max="14080" width="9" style="2"/>
    <col min="14081" max="14081" width="10.625" style="2" customWidth="1"/>
    <col min="14082" max="14093" width="8.625" style="2" customWidth="1"/>
    <col min="14094" max="14094" width="10.625" style="2" customWidth="1"/>
    <col min="14095" max="14336" width="9" style="2"/>
    <col min="14337" max="14337" width="10.625" style="2" customWidth="1"/>
    <col min="14338" max="14349" width="8.625" style="2" customWidth="1"/>
    <col min="14350" max="14350" width="10.625" style="2" customWidth="1"/>
    <col min="14351" max="14592" width="9" style="2"/>
    <col min="14593" max="14593" width="10.625" style="2" customWidth="1"/>
    <col min="14594" max="14605" width="8.625" style="2" customWidth="1"/>
    <col min="14606" max="14606" width="10.625" style="2" customWidth="1"/>
    <col min="14607" max="14848" width="9" style="2"/>
    <col min="14849" max="14849" width="10.625" style="2" customWidth="1"/>
    <col min="14850" max="14861" width="8.625" style="2" customWidth="1"/>
    <col min="14862" max="14862" width="10.625" style="2" customWidth="1"/>
    <col min="14863" max="15104" width="9" style="2"/>
    <col min="15105" max="15105" width="10.625" style="2" customWidth="1"/>
    <col min="15106" max="15117" width="8.625" style="2" customWidth="1"/>
    <col min="15118" max="15118" width="10.625" style="2" customWidth="1"/>
    <col min="15119" max="15360" width="9" style="2"/>
    <col min="15361" max="15361" width="10.625" style="2" customWidth="1"/>
    <col min="15362" max="15373" width="8.625" style="2" customWidth="1"/>
    <col min="15374" max="15374" width="10.625" style="2" customWidth="1"/>
    <col min="15375" max="15616" width="9" style="2"/>
    <col min="15617" max="15617" width="10.625" style="2" customWidth="1"/>
    <col min="15618" max="15629" width="8.625" style="2" customWidth="1"/>
    <col min="15630" max="15630" width="10.625" style="2" customWidth="1"/>
    <col min="15631" max="15872" width="9" style="2"/>
    <col min="15873" max="15873" width="10.625" style="2" customWidth="1"/>
    <col min="15874" max="15885" width="8.625" style="2" customWidth="1"/>
    <col min="15886" max="15886" width="10.625" style="2" customWidth="1"/>
    <col min="15887" max="16128" width="9" style="2"/>
    <col min="16129" max="16129" width="10.625" style="2" customWidth="1"/>
    <col min="16130" max="16141" width="8.625" style="2" customWidth="1"/>
    <col min="16142" max="16142" width="10.625" style="2" customWidth="1"/>
    <col min="16143" max="16384" width="9" style="2"/>
  </cols>
  <sheetData>
    <row r="1" spans="1:14" ht="18" customHeight="1">
      <c r="A1" s="1" t="s">
        <v>0</v>
      </c>
      <c r="C1" s="3" t="s">
        <v>58</v>
      </c>
      <c r="D1" s="1" t="s">
        <v>1</v>
      </c>
      <c r="E1" s="2" t="s">
        <v>2</v>
      </c>
    </row>
    <row r="2" spans="1:14" ht="13.5" customHeight="1"/>
    <row r="3" spans="1:14" ht="15.95" customHeight="1">
      <c r="A3" s="37" t="s">
        <v>53</v>
      </c>
      <c r="B3" s="35" t="s">
        <v>3</v>
      </c>
      <c r="C3" s="39"/>
      <c r="D3" s="40"/>
      <c r="E3" s="35" t="s">
        <v>4</v>
      </c>
      <c r="F3" s="39"/>
      <c r="G3" s="40"/>
      <c r="H3" s="41" t="s">
        <v>5</v>
      </c>
      <c r="I3" s="42"/>
      <c r="J3" s="42"/>
      <c r="K3" s="35" t="s">
        <v>6</v>
      </c>
      <c r="L3" s="39"/>
      <c r="M3" s="39"/>
      <c r="N3" s="35" t="s">
        <v>7</v>
      </c>
    </row>
    <row r="4" spans="1:14" ht="15.95" customHeight="1">
      <c r="A4" s="38"/>
      <c r="B4" s="4" t="s">
        <v>8</v>
      </c>
      <c r="C4" s="4" t="s">
        <v>9</v>
      </c>
      <c r="D4" s="4" t="s">
        <v>10</v>
      </c>
      <c r="E4" s="4" t="s">
        <v>11</v>
      </c>
      <c r="F4" s="4" t="s">
        <v>9</v>
      </c>
      <c r="G4" s="4" t="s">
        <v>10</v>
      </c>
      <c r="H4" s="4" t="s">
        <v>8</v>
      </c>
      <c r="I4" s="4" t="s">
        <v>9</v>
      </c>
      <c r="J4" s="4" t="s">
        <v>12</v>
      </c>
      <c r="K4" s="4" t="s">
        <v>11</v>
      </c>
      <c r="L4" s="4" t="s">
        <v>9</v>
      </c>
      <c r="M4" s="4" t="s">
        <v>13</v>
      </c>
      <c r="N4" s="36"/>
    </row>
    <row r="5" spans="1:14" ht="9.9499999999999993" customHeight="1">
      <c r="A5" s="5"/>
      <c r="B5" s="31" t="s">
        <v>57</v>
      </c>
      <c r="C5" s="31" t="s">
        <v>57</v>
      </c>
      <c r="D5" s="31" t="s">
        <v>57</v>
      </c>
      <c r="E5" s="31" t="s">
        <v>57</v>
      </c>
      <c r="F5" s="31" t="s">
        <v>57</v>
      </c>
      <c r="G5" s="31" t="s">
        <v>57</v>
      </c>
      <c r="H5" s="31" t="s">
        <v>57</v>
      </c>
      <c r="I5" s="31" t="s">
        <v>57</v>
      </c>
      <c r="J5" s="32" t="s">
        <v>57</v>
      </c>
      <c r="K5" s="32" t="s">
        <v>57</v>
      </c>
      <c r="L5" s="32" t="s">
        <v>57</v>
      </c>
      <c r="M5" s="32" t="s">
        <v>57</v>
      </c>
      <c r="N5" s="32" t="s">
        <v>57</v>
      </c>
    </row>
    <row r="6" spans="1:14" ht="14.1" customHeight="1">
      <c r="A6" s="6" t="s">
        <v>14</v>
      </c>
      <c r="B6" s="7">
        <v>249</v>
      </c>
      <c r="C6" s="7">
        <v>397</v>
      </c>
      <c r="D6" s="8">
        <v>1</v>
      </c>
      <c r="E6" s="8">
        <v>285</v>
      </c>
      <c r="F6" s="8">
        <v>3</v>
      </c>
      <c r="G6" s="8" t="s">
        <v>59</v>
      </c>
      <c r="H6" s="8">
        <v>70</v>
      </c>
      <c r="I6" s="8">
        <v>57</v>
      </c>
      <c r="J6" s="8" t="s">
        <v>59</v>
      </c>
      <c r="K6" s="8" t="s">
        <v>59</v>
      </c>
      <c r="L6" s="8" t="s">
        <v>59</v>
      </c>
      <c r="M6" s="8" t="s">
        <v>59</v>
      </c>
      <c r="N6" s="9">
        <f>SUM(B6:M6)</f>
        <v>1062</v>
      </c>
    </row>
    <row r="7" spans="1:14" ht="14.1" customHeight="1">
      <c r="A7" s="6" t="s">
        <v>15</v>
      </c>
      <c r="B7" s="8">
        <v>84</v>
      </c>
      <c r="C7" s="7">
        <v>39</v>
      </c>
      <c r="D7" s="8" t="s">
        <v>59</v>
      </c>
      <c r="E7" s="8">
        <v>710</v>
      </c>
      <c r="F7" s="8">
        <v>11</v>
      </c>
      <c r="G7" s="8" t="s">
        <v>59</v>
      </c>
      <c r="H7" s="8">
        <v>76</v>
      </c>
      <c r="I7" s="8">
        <v>56</v>
      </c>
      <c r="J7" s="8" t="s">
        <v>59</v>
      </c>
      <c r="K7" s="8" t="s">
        <v>59</v>
      </c>
      <c r="L7" s="8" t="s">
        <v>59</v>
      </c>
      <c r="M7" s="8" t="s">
        <v>59</v>
      </c>
      <c r="N7" s="9">
        <f t="shared" ref="N7:N34" si="0">SUM(B7:M7)</f>
        <v>976</v>
      </c>
    </row>
    <row r="8" spans="1:14" ht="14.1" customHeight="1">
      <c r="A8" s="6" t="s">
        <v>16</v>
      </c>
      <c r="B8" s="8">
        <v>2826</v>
      </c>
      <c r="C8" s="7">
        <v>2846</v>
      </c>
      <c r="D8" s="8">
        <v>3</v>
      </c>
      <c r="E8" s="8">
        <v>1219</v>
      </c>
      <c r="F8" s="8">
        <v>36</v>
      </c>
      <c r="G8" s="8" t="s">
        <v>59</v>
      </c>
      <c r="H8" s="8">
        <v>1298</v>
      </c>
      <c r="I8" s="8">
        <v>1187</v>
      </c>
      <c r="J8" s="8">
        <v>1</v>
      </c>
      <c r="K8" s="8" t="s">
        <v>59</v>
      </c>
      <c r="L8" s="8" t="s">
        <v>59</v>
      </c>
      <c r="M8" s="8" t="s">
        <v>59</v>
      </c>
      <c r="N8" s="9">
        <f t="shared" si="0"/>
        <v>9416</v>
      </c>
    </row>
    <row r="9" spans="1:14" ht="14.1" customHeight="1">
      <c r="A9" s="6" t="s">
        <v>17</v>
      </c>
      <c r="B9" s="8">
        <v>170</v>
      </c>
      <c r="C9" s="7">
        <v>224</v>
      </c>
      <c r="D9" s="8" t="s">
        <v>59</v>
      </c>
      <c r="E9" s="8">
        <v>16</v>
      </c>
      <c r="F9" s="8" t="s">
        <v>59</v>
      </c>
      <c r="G9" s="8" t="s">
        <v>59</v>
      </c>
      <c r="H9" s="8">
        <v>268</v>
      </c>
      <c r="I9" s="8">
        <v>140</v>
      </c>
      <c r="J9" s="8" t="s">
        <v>59</v>
      </c>
      <c r="K9" s="8" t="s">
        <v>59</v>
      </c>
      <c r="L9" s="8" t="s">
        <v>59</v>
      </c>
      <c r="M9" s="8" t="s">
        <v>59</v>
      </c>
      <c r="N9" s="9">
        <f t="shared" si="0"/>
        <v>818</v>
      </c>
    </row>
    <row r="10" spans="1:14" ht="14.1" customHeight="1">
      <c r="A10" s="6" t="s">
        <v>18</v>
      </c>
      <c r="B10" s="8">
        <v>100</v>
      </c>
      <c r="C10" s="7">
        <v>134</v>
      </c>
      <c r="D10" s="8" t="s">
        <v>59</v>
      </c>
      <c r="E10" s="8">
        <v>8</v>
      </c>
      <c r="F10" s="8">
        <v>25</v>
      </c>
      <c r="G10" s="8" t="s">
        <v>59</v>
      </c>
      <c r="H10" s="8">
        <v>121</v>
      </c>
      <c r="I10" s="8">
        <v>133</v>
      </c>
      <c r="J10" s="8" t="s">
        <v>59</v>
      </c>
      <c r="K10" s="8" t="s">
        <v>59</v>
      </c>
      <c r="L10" s="8" t="s">
        <v>59</v>
      </c>
      <c r="M10" s="8" t="s">
        <v>59</v>
      </c>
      <c r="N10" s="9">
        <f t="shared" si="0"/>
        <v>521</v>
      </c>
    </row>
    <row r="11" spans="1:14" ht="14.1" customHeight="1">
      <c r="A11" s="6" t="s">
        <v>19</v>
      </c>
      <c r="B11" s="8">
        <v>445</v>
      </c>
      <c r="C11" s="7">
        <v>249</v>
      </c>
      <c r="D11" s="8" t="s">
        <v>59</v>
      </c>
      <c r="E11" s="8">
        <v>3</v>
      </c>
      <c r="F11" s="8">
        <v>3</v>
      </c>
      <c r="G11" s="8" t="s">
        <v>59</v>
      </c>
      <c r="H11" s="8">
        <v>100</v>
      </c>
      <c r="I11" s="8">
        <v>50</v>
      </c>
      <c r="J11" s="8" t="s">
        <v>59</v>
      </c>
      <c r="K11" s="8" t="s">
        <v>59</v>
      </c>
      <c r="L11" s="8" t="s">
        <v>59</v>
      </c>
      <c r="M11" s="8" t="s">
        <v>59</v>
      </c>
      <c r="N11" s="9">
        <f t="shared" si="0"/>
        <v>850</v>
      </c>
    </row>
    <row r="12" spans="1:14" ht="14.1" customHeight="1">
      <c r="A12" s="6" t="s">
        <v>20</v>
      </c>
      <c r="B12" s="8">
        <v>231</v>
      </c>
      <c r="C12" s="7">
        <v>312</v>
      </c>
      <c r="D12" s="8" t="s">
        <v>59</v>
      </c>
      <c r="E12" s="8">
        <v>16</v>
      </c>
      <c r="F12" s="8">
        <v>5</v>
      </c>
      <c r="G12" s="8" t="s">
        <v>59</v>
      </c>
      <c r="H12" s="8">
        <v>369</v>
      </c>
      <c r="I12" s="8">
        <v>445</v>
      </c>
      <c r="J12" s="8" t="s">
        <v>59</v>
      </c>
      <c r="K12" s="8">
        <v>2</v>
      </c>
      <c r="L12" s="8">
        <v>2</v>
      </c>
      <c r="M12" s="8" t="s">
        <v>59</v>
      </c>
      <c r="N12" s="9">
        <f t="shared" si="0"/>
        <v>1382</v>
      </c>
    </row>
    <row r="13" spans="1:14" ht="14.1" customHeight="1">
      <c r="A13" s="6" t="s">
        <v>21</v>
      </c>
      <c r="B13" s="8">
        <v>652</v>
      </c>
      <c r="C13" s="7">
        <v>157</v>
      </c>
      <c r="D13" s="8" t="s">
        <v>59</v>
      </c>
      <c r="E13" s="8" t="s">
        <v>59</v>
      </c>
      <c r="F13" s="8" t="s">
        <v>59</v>
      </c>
      <c r="G13" s="8" t="s">
        <v>59</v>
      </c>
      <c r="H13" s="8">
        <v>5</v>
      </c>
      <c r="I13" s="8" t="s">
        <v>59</v>
      </c>
      <c r="J13" s="8" t="s">
        <v>59</v>
      </c>
      <c r="K13" s="8" t="s">
        <v>59</v>
      </c>
      <c r="L13" s="8" t="s">
        <v>59</v>
      </c>
      <c r="M13" s="8" t="s">
        <v>59</v>
      </c>
      <c r="N13" s="9">
        <f t="shared" si="0"/>
        <v>814</v>
      </c>
    </row>
    <row r="14" spans="1:14" ht="14.1" customHeight="1">
      <c r="A14" s="6" t="s">
        <v>22</v>
      </c>
      <c r="B14" s="8">
        <v>111</v>
      </c>
      <c r="C14" s="7">
        <v>76</v>
      </c>
      <c r="D14" s="8" t="s">
        <v>59</v>
      </c>
      <c r="E14" s="8">
        <v>102</v>
      </c>
      <c r="F14" s="8">
        <v>57</v>
      </c>
      <c r="G14" s="8" t="s">
        <v>59</v>
      </c>
      <c r="H14" s="8">
        <v>124</v>
      </c>
      <c r="I14" s="8">
        <v>29</v>
      </c>
      <c r="J14" s="8" t="s">
        <v>59</v>
      </c>
      <c r="K14" s="8" t="s">
        <v>59</v>
      </c>
      <c r="L14" s="8" t="s">
        <v>59</v>
      </c>
      <c r="M14" s="8" t="s">
        <v>59</v>
      </c>
      <c r="N14" s="9">
        <f t="shared" si="0"/>
        <v>499</v>
      </c>
    </row>
    <row r="15" spans="1:14" ht="14.1" customHeight="1">
      <c r="A15" s="6" t="s">
        <v>23</v>
      </c>
      <c r="B15" s="8">
        <v>947</v>
      </c>
      <c r="C15" s="7">
        <v>532</v>
      </c>
      <c r="D15" s="8">
        <v>1</v>
      </c>
      <c r="E15" s="8">
        <v>112</v>
      </c>
      <c r="F15" s="8">
        <v>6</v>
      </c>
      <c r="G15" s="8" t="s">
        <v>59</v>
      </c>
      <c r="H15" s="8">
        <v>233</v>
      </c>
      <c r="I15" s="8">
        <v>218</v>
      </c>
      <c r="J15" s="8" t="s">
        <v>59</v>
      </c>
      <c r="K15" s="8">
        <v>2</v>
      </c>
      <c r="L15" s="10">
        <v>12</v>
      </c>
      <c r="M15" s="8" t="s">
        <v>59</v>
      </c>
      <c r="N15" s="9">
        <f t="shared" si="0"/>
        <v>2063</v>
      </c>
    </row>
    <row r="16" spans="1:14" ht="14.1" customHeight="1">
      <c r="A16" s="30" t="s">
        <v>54</v>
      </c>
      <c r="B16" s="11">
        <f>SUM(B6:B15)</f>
        <v>5815</v>
      </c>
      <c r="C16" s="11">
        <f t="shared" ref="C16:M16" si="1">SUM(C6:C15)</f>
        <v>4966</v>
      </c>
      <c r="D16" s="11">
        <f t="shared" si="1"/>
        <v>5</v>
      </c>
      <c r="E16" s="11">
        <f t="shared" si="1"/>
        <v>2471</v>
      </c>
      <c r="F16" s="11">
        <f t="shared" si="1"/>
        <v>146</v>
      </c>
      <c r="G16" s="11">
        <f t="shared" si="1"/>
        <v>0</v>
      </c>
      <c r="H16" s="11">
        <f t="shared" si="1"/>
        <v>2664</v>
      </c>
      <c r="I16" s="11">
        <f t="shared" si="1"/>
        <v>2315</v>
      </c>
      <c r="J16" s="12">
        <f t="shared" si="1"/>
        <v>1</v>
      </c>
      <c r="K16" s="12">
        <f t="shared" si="1"/>
        <v>4</v>
      </c>
      <c r="L16" s="12">
        <f t="shared" si="1"/>
        <v>14</v>
      </c>
      <c r="M16" s="12">
        <f t="shared" si="1"/>
        <v>0</v>
      </c>
      <c r="N16" s="11">
        <f t="shared" si="0"/>
        <v>18401</v>
      </c>
    </row>
    <row r="17" spans="1:14" ht="14.1" customHeight="1">
      <c r="A17" s="6" t="s">
        <v>24</v>
      </c>
      <c r="B17" s="8">
        <v>64</v>
      </c>
      <c r="C17" s="7">
        <v>110</v>
      </c>
      <c r="D17" s="8" t="s">
        <v>59</v>
      </c>
      <c r="E17" s="8">
        <v>215</v>
      </c>
      <c r="F17" s="8">
        <v>1</v>
      </c>
      <c r="G17" s="8" t="s">
        <v>59</v>
      </c>
      <c r="H17" s="8">
        <v>28</v>
      </c>
      <c r="I17" s="8">
        <v>22</v>
      </c>
      <c r="J17" s="8" t="s">
        <v>59</v>
      </c>
      <c r="K17" s="8" t="s">
        <v>59</v>
      </c>
      <c r="L17" s="8" t="s">
        <v>59</v>
      </c>
      <c r="M17" s="8" t="s">
        <v>59</v>
      </c>
      <c r="N17" s="9">
        <f t="shared" si="0"/>
        <v>440</v>
      </c>
    </row>
    <row r="18" spans="1:14" ht="14.1" customHeight="1">
      <c r="A18" s="6" t="s">
        <v>25</v>
      </c>
      <c r="B18" s="8">
        <v>7</v>
      </c>
      <c r="C18" s="7">
        <v>90</v>
      </c>
      <c r="D18" s="8" t="s">
        <v>59</v>
      </c>
      <c r="E18" s="8">
        <v>98</v>
      </c>
      <c r="F18" s="8">
        <v>26</v>
      </c>
      <c r="G18" s="8" t="s">
        <v>59</v>
      </c>
      <c r="H18" s="8">
        <v>67</v>
      </c>
      <c r="I18" s="8">
        <v>181</v>
      </c>
      <c r="J18" s="8" t="s">
        <v>59</v>
      </c>
      <c r="K18" s="8" t="s">
        <v>59</v>
      </c>
      <c r="L18" s="8" t="s">
        <v>59</v>
      </c>
      <c r="M18" s="8" t="s">
        <v>59</v>
      </c>
      <c r="N18" s="9">
        <f t="shared" si="0"/>
        <v>469</v>
      </c>
    </row>
    <row r="19" spans="1:14" ht="14.1" customHeight="1">
      <c r="A19" s="6" t="s">
        <v>26</v>
      </c>
      <c r="B19" s="8">
        <v>47</v>
      </c>
      <c r="C19" s="7">
        <v>140</v>
      </c>
      <c r="D19" s="8" t="s">
        <v>59</v>
      </c>
      <c r="E19" s="8">
        <v>16</v>
      </c>
      <c r="F19" s="8">
        <v>1</v>
      </c>
      <c r="G19" s="8" t="s">
        <v>59</v>
      </c>
      <c r="H19" s="8">
        <v>385</v>
      </c>
      <c r="I19" s="8">
        <v>288</v>
      </c>
      <c r="J19" s="8" t="s">
        <v>59</v>
      </c>
      <c r="K19" s="8" t="s">
        <v>59</v>
      </c>
      <c r="L19" s="8" t="s">
        <v>59</v>
      </c>
      <c r="M19" s="8" t="s">
        <v>59</v>
      </c>
      <c r="N19" s="9">
        <f t="shared" si="0"/>
        <v>877</v>
      </c>
    </row>
    <row r="20" spans="1:14" ht="14.1" customHeight="1">
      <c r="A20" s="6" t="s">
        <v>27</v>
      </c>
      <c r="B20" s="8">
        <v>41</v>
      </c>
      <c r="C20" s="7">
        <v>86</v>
      </c>
      <c r="D20" s="8" t="s">
        <v>59</v>
      </c>
      <c r="E20" s="8">
        <v>47</v>
      </c>
      <c r="F20" s="8" t="s">
        <v>59</v>
      </c>
      <c r="G20" s="8" t="s">
        <v>59</v>
      </c>
      <c r="H20" s="8">
        <v>114</v>
      </c>
      <c r="I20" s="8">
        <v>102</v>
      </c>
      <c r="J20" s="8" t="s">
        <v>59</v>
      </c>
      <c r="K20" s="8" t="s">
        <v>59</v>
      </c>
      <c r="L20" s="8" t="s">
        <v>59</v>
      </c>
      <c r="M20" s="8" t="s">
        <v>59</v>
      </c>
      <c r="N20" s="9">
        <f t="shared" si="0"/>
        <v>390</v>
      </c>
    </row>
    <row r="21" spans="1:14" ht="14.1" customHeight="1">
      <c r="A21" s="6" t="s">
        <v>28</v>
      </c>
      <c r="B21" s="8">
        <v>32</v>
      </c>
      <c r="C21" s="7">
        <v>22</v>
      </c>
      <c r="D21" s="8" t="s">
        <v>59</v>
      </c>
      <c r="E21" s="8">
        <v>83</v>
      </c>
      <c r="F21" s="8" t="s">
        <v>59</v>
      </c>
      <c r="G21" s="8" t="s">
        <v>59</v>
      </c>
      <c r="H21" s="8">
        <v>65</v>
      </c>
      <c r="I21" s="8">
        <v>11</v>
      </c>
      <c r="J21" s="8" t="s">
        <v>59</v>
      </c>
      <c r="K21" s="8" t="s">
        <v>59</v>
      </c>
      <c r="L21" s="8" t="s">
        <v>59</v>
      </c>
      <c r="M21" s="8" t="s">
        <v>59</v>
      </c>
      <c r="N21" s="9">
        <f t="shared" si="0"/>
        <v>213</v>
      </c>
    </row>
    <row r="22" spans="1:14" ht="14.1" customHeight="1">
      <c r="A22" s="6" t="s">
        <v>29</v>
      </c>
      <c r="B22" s="8">
        <v>84</v>
      </c>
      <c r="C22" s="7">
        <v>152</v>
      </c>
      <c r="D22" s="8" t="s">
        <v>59</v>
      </c>
      <c r="E22" s="8" t="s">
        <v>59</v>
      </c>
      <c r="F22" s="8" t="s">
        <v>59</v>
      </c>
      <c r="G22" s="8" t="s">
        <v>59</v>
      </c>
      <c r="H22" s="8" t="s">
        <v>59</v>
      </c>
      <c r="I22" s="8">
        <v>2</v>
      </c>
      <c r="J22" s="8" t="s">
        <v>59</v>
      </c>
      <c r="K22" s="8" t="s">
        <v>59</v>
      </c>
      <c r="L22" s="8" t="s">
        <v>59</v>
      </c>
      <c r="M22" s="8" t="s">
        <v>59</v>
      </c>
      <c r="N22" s="9">
        <f t="shared" si="0"/>
        <v>238</v>
      </c>
    </row>
    <row r="23" spans="1:14" ht="14.1" customHeight="1">
      <c r="A23" s="6" t="s">
        <v>30</v>
      </c>
      <c r="B23" s="8">
        <v>31</v>
      </c>
      <c r="C23" s="7">
        <v>10</v>
      </c>
      <c r="D23" s="8" t="s">
        <v>59</v>
      </c>
      <c r="E23" s="8">
        <v>21</v>
      </c>
      <c r="F23" s="8" t="s">
        <v>59</v>
      </c>
      <c r="G23" s="8" t="s">
        <v>59</v>
      </c>
      <c r="H23" s="8">
        <v>104</v>
      </c>
      <c r="I23" s="8">
        <v>96</v>
      </c>
      <c r="J23" s="8" t="s">
        <v>59</v>
      </c>
      <c r="K23" s="8" t="s">
        <v>59</v>
      </c>
      <c r="L23" s="8" t="s">
        <v>59</v>
      </c>
      <c r="M23" s="8" t="s">
        <v>59</v>
      </c>
      <c r="N23" s="9">
        <f t="shared" si="0"/>
        <v>262</v>
      </c>
    </row>
    <row r="24" spans="1:14" ht="14.1" customHeight="1">
      <c r="A24" s="6" t="s">
        <v>31</v>
      </c>
      <c r="B24" s="8">
        <v>18</v>
      </c>
      <c r="C24" s="7">
        <v>32</v>
      </c>
      <c r="D24" s="8" t="s">
        <v>59</v>
      </c>
      <c r="E24" s="8">
        <v>17</v>
      </c>
      <c r="F24" s="8">
        <v>36</v>
      </c>
      <c r="G24" s="8" t="s">
        <v>59</v>
      </c>
      <c r="H24" s="8">
        <v>126</v>
      </c>
      <c r="I24" s="8">
        <v>175</v>
      </c>
      <c r="J24" s="8" t="s">
        <v>59</v>
      </c>
      <c r="K24" s="8" t="s">
        <v>59</v>
      </c>
      <c r="L24" s="8" t="s">
        <v>59</v>
      </c>
      <c r="M24" s="8" t="s">
        <v>59</v>
      </c>
      <c r="N24" s="9">
        <f t="shared" si="0"/>
        <v>404</v>
      </c>
    </row>
    <row r="25" spans="1:14" ht="14.1" customHeight="1">
      <c r="A25" s="6" t="s">
        <v>32</v>
      </c>
      <c r="B25" s="8">
        <v>9</v>
      </c>
      <c r="C25" s="7">
        <v>5</v>
      </c>
      <c r="D25" s="8" t="s">
        <v>59</v>
      </c>
      <c r="E25" s="8" t="s">
        <v>59</v>
      </c>
      <c r="F25" s="8" t="s">
        <v>59</v>
      </c>
      <c r="G25" s="8" t="s">
        <v>59</v>
      </c>
      <c r="H25" s="8">
        <v>6</v>
      </c>
      <c r="I25" s="8">
        <v>1</v>
      </c>
      <c r="J25" s="8" t="s">
        <v>59</v>
      </c>
      <c r="K25" s="8" t="s">
        <v>59</v>
      </c>
      <c r="L25" s="8" t="s">
        <v>59</v>
      </c>
      <c r="M25" s="8" t="s">
        <v>59</v>
      </c>
      <c r="N25" s="9">
        <f t="shared" si="0"/>
        <v>21</v>
      </c>
    </row>
    <row r="26" spans="1:14" ht="14.1" customHeight="1">
      <c r="A26" s="6" t="s">
        <v>33</v>
      </c>
      <c r="B26" s="8">
        <v>390</v>
      </c>
      <c r="C26" s="7">
        <v>485</v>
      </c>
      <c r="D26" s="8">
        <v>1</v>
      </c>
      <c r="E26" s="8">
        <v>37</v>
      </c>
      <c r="F26" s="8">
        <v>232</v>
      </c>
      <c r="G26" s="8" t="s">
        <v>59</v>
      </c>
      <c r="H26" s="8">
        <v>214</v>
      </c>
      <c r="I26" s="8">
        <v>125</v>
      </c>
      <c r="J26" s="8" t="s">
        <v>59</v>
      </c>
      <c r="K26" s="8" t="s">
        <v>59</v>
      </c>
      <c r="L26" s="8" t="s">
        <v>59</v>
      </c>
      <c r="M26" s="8" t="s">
        <v>59</v>
      </c>
      <c r="N26" s="9">
        <f t="shared" si="0"/>
        <v>1484</v>
      </c>
    </row>
    <row r="27" spans="1:14" ht="14.1" customHeight="1">
      <c r="A27" s="6" t="s">
        <v>34</v>
      </c>
      <c r="B27" s="8">
        <v>68</v>
      </c>
      <c r="C27" s="7">
        <v>56</v>
      </c>
      <c r="D27" s="8" t="s">
        <v>59</v>
      </c>
      <c r="E27" s="8" t="s">
        <v>59</v>
      </c>
      <c r="F27" s="8" t="s">
        <v>59</v>
      </c>
      <c r="G27" s="8" t="s">
        <v>59</v>
      </c>
      <c r="H27" s="8">
        <v>94</v>
      </c>
      <c r="I27" s="8">
        <v>15</v>
      </c>
      <c r="J27" s="8" t="s">
        <v>59</v>
      </c>
      <c r="K27" s="8" t="s">
        <v>59</v>
      </c>
      <c r="L27" s="8">
        <v>1</v>
      </c>
      <c r="M27" s="8" t="s">
        <v>59</v>
      </c>
      <c r="N27" s="9">
        <f t="shared" si="0"/>
        <v>234</v>
      </c>
    </row>
    <row r="28" spans="1:14" ht="14.1" customHeight="1">
      <c r="A28" s="6" t="s">
        <v>35</v>
      </c>
      <c r="B28" s="8">
        <v>6</v>
      </c>
      <c r="C28" s="7">
        <v>16</v>
      </c>
      <c r="D28" s="8" t="s">
        <v>59</v>
      </c>
      <c r="E28" s="8" t="s">
        <v>59</v>
      </c>
      <c r="F28" s="8" t="s">
        <v>59</v>
      </c>
      <c r="G28" s="8" t="s">
        <v>59</v>
      </c>
      <c r="H28" s="8">
        <v>55</v>
      </c>
      <c r="I28" s="8">
        <v>22</v>
      </c>
      <c r="J28" s="8" t="s">
        <v>59</v>
      </c>
      <c r="K28" s="8" t="s">
        <v>59</v>
      </c>
      <c r="L28" s="8" t="s">
        <v>59</v>
      </c>
      <c r="M28" s="8" t="s">
        <v>59</v>
      </c>
      <c r="N28" s="9">
        <f t="shared" si="0"/>
        <v>99</v>
      </c>
    </row>
    <row r="29" spans="1:14" ht="14.1" customHeight="1">
      <c r="A29" s="6" t="s">
        <v>36</v>
      </c>
      <c r="B29" s="8">
        <v>25</v>
      </c>
      <c r="C29" s="7">
        <v>48</v>
      </c>
      <c r="D29" s="8" t="s">
        <v>59</v>
      </c>
      <c r="E29" s="8">
        <v>66</v>
      </c>
      <c r="F29" s="8">
        <v>59</v>
      </c>
      <c r="G29" s="8" t="s">
        <v>59</v>
      </c>
      <c r="H29" s="8">
        <v>63</v>
      </c>
      <c r="I29" s="8">
        <v>23</v>
      </c>
      <c r="J29" s="8" t="s">
        <v>59</v>
      </c>
      <c r="K29" s="8" t="s">
        <v>59</v>
      </c>
      <c r="L29" s="8" t="s">
        <v>59</v>
      </c>
      <c r="M29" s="8" t="s">
        <v>59</v>
      </c>
      <c r="N29" s="9">
        <f t="shared" si="0"/>
        <v>284</v>
      </c>
    </row>
    <row r="30" spans="1:14" ht="14.1" customHeight="1">
      <c r="A30" s="6" t="s">
        <v>37</v>
      </c>
      <c r="B30" s="8">
        <v>20</v>
      </c>
      <c r="C30" s="7">
        <v>65</v>
      </c>
      <c r="D30" s="8" t="s">
        <v>59</v>
      </c>
      <c r="E30" s="8">
        <v>23</v>
      </c>
      <c r="F30" s="8">
        <v>94</v>
      </c>
      <c r="G30" s="8" t="s">
        <v>59</v>
      </c>
      <c r="H30" s="8">
        <v>251</v>
      </c>
      <c r="I30" s="8">
        <v>51</v>
      </c>
      <c r="J30" s="8" t="s">
        <v>59</v>
      </c>
      <c r="K30" s="8" t="s">
        <v>59</v>
      </c>
      <c r="L30" s="8" t="s">
        <v>59</v>
      </c>
      <c r="M30" s="8" t="s">
        <v>59</v>
      </c>
      <c r="N30" s="9">
        <f t="shared" si="0"/>
        <v>504</v>
      </c>
    </row>
    <row r="31" spans="1:14" ht="14.1" customHeight="1">
      <c r="A31" s="6" t="s">
        <v>38</v>
      </c>
      <c r="B31" s="8">
        <v>210</v>
      </c>
      <c r="C31" s="7">
        <v>337</v>
      </c>
      <c r="D31" s="8">
        <v>1</v>
      </c>
      <c r="E31" s="8">
        <v>27</v>
      </c>
      <c r="F31" s="8">
        <v>65</v>
      </c>
      <c r="G31" s="8" t="s">
        <v>59</v>
      </c>
      <c r="H31" s="8">
        <v>6</v>
      </c>
      <c r="I31" s="8">
        <v>8</v>
      </c>
      <c r="J31" s="8" t="s">
        <v>59</v>
      </c>
      <c r="K31" s="8" t="s">
        <v>59</v>
      </c>
      <c r="L31" s="8" t="s">
        <v>59</v>
      </c>
      <c r="M31" s="8" t="s">
        <v>59</v>
      </c>
      <c r="N31" s="9">
        <f t="shared" si="0"/>
        <v>654</v>
      </c>
    </row>
    <row r="32" spans="1:14" ht="14.1" customHeight="1">
      <c r="A32" s="13" t="s">
        <v>55</v>
      </c>
      <c r="B32" s="14">
        <f>SUM(B17:B31)</f>
        <v>1052</v>
      </c>
      <c r="C32" s="14">
        <f t="shared" ref="C32:M32" si="2">SUM(C17:C31)</f>
        <v>1654</v>
      </c>
      <c r="D32" s="14">
        <f t="shared" si="2"/>
        <v>2</v>
      </c>
      <c r="E32" s="14">
        <f t="shared" si="2"/>
        <v>650</v>
      </c>
      <c r="F32" s="14">
        <f t="shared" si="2"/>
        <v>514</v>
      </c>
      <c r="G32" s="14">
        <f t="shared" si="2"/>
        <v>0</v>
      </c>
      <c r="H32" s="14">
        <f t="shared" si="2"/>
        <v>1578</v>
      </c>
      <c r="I32" s="14">
        <f t="shared" si="2"/>
        <v>1122</v>
      </c>
      <c r="J32" s="15">
        <f t="shared" si="2"/>
        <v>0</v>
      </c>
      <c r="K32" s="15">
        <f t="shared" si="2"/>
        <v>0</v>
      </c>
      <c r="L32" s="15">
        <f t="shared" si="2"/>
        <v>1</v>
      </c>
      <c r="M32" s="15">
        <f t="shared" si="2"/>
        <v>0</v>
      </c>
      <c r="N32" s="14">
        <f t="shared" si="0"/>
        <v>6573</v>
      </c>
    </row>
    <row r="33" spans="1:14" ht="15.95" customHeight="1">
      <c r="A33" s="16" t="s">
        <v>7</v>
      </c>
      <c r="B33" s="17">
        <f>SUM(B16,B32)</f>
        <v>6867</v>
      </c>
      <c r="C33" s="17">
        <f t="shared" ref="C33:M33" si="3">SUM(C16,C32)</f>
        <v>6620</v>
      </c>
      <c r="D33" s="17">
        <f t="shared" si="3"/>
        <v>7</v>
      </c>
      <c r="E33" s="17">
        <f t="shared" si="3"/>
        <v>3121</v>
      </c>
      <c r="F33" s="17">
        <f t="shared" si="3"/>
        <v>660</v>
      </c>
      <c r="G33" s="17">
        <f t="shared" si="3"/>
        <v>0</v>
      </c>
      <c r="H33" s="17">
        <f t="shared" si="3"/>
        <v>4242</v>
      </c>
      <c r="I33" s="18">
        <f t="shared" si="3"/>
        <v>3437</v>
      </c>
      <c r="J33" s="19">
        <f t="shared" si="3"/>
        <v>1</v>
      </c>
      <c r="K33" s="19">
        <f t="shared" si="3"/>
        <v>4</v>
      </c>
      <c r="L33" s="19">
        <f t="shared" si="3"/>
        <v>15</v>
      </c>
      <c r="M33" s="19">
        <f t="shared" si="3"/>
        <v>0</v>
      </c>
      <c r="N33" s="18">
        <f t="shared" si="0"/>
        <v>24974</v>
      </c>
    </row>
    <row r="34" spans="1:14" ht="15.95" customHeight="1">
      <c r="A34" s="20" t="s">
        <v>56</v>
      </c>
      <c r="B34" s="21">
        <v>16797</v>
      </c>
      <c r="C34" s="21">
        <v>19209</v>
      </c>
      <c r="D34" s="21">
        <v>40</v>
      </c>
      <c r="E34" s="21">
        <v>16341</v>
      </c>
      <c r="F34" s="21">
        <v>10422</v>
      </c>
      <c r="G34" s="21">
        <v>9</v>
      </c>
      <c r="H34" s="21">
        <v>9379</v>
      </c>
      <c r="I34" s="22">
        <v>10661</v>
      </c>
      <c r="J34" s="9">
        <v>2</v>
      </c>
      <c r="K34" s="9">
        <v>46</v>
      </c>
      <c r="L34" s="9">
        <v>865</v>
      </c>
      <c r="M34" s="9">
        <v>12</v>
      </c>
      <c r="N34" s="9">
        <f t="shared" si="0"/>
        <v>83783</v>
      </c>
    </row>
    <row r="35" spans="1:14" ht="15.95" customHeight="1">
      <c r="A35" s="23" t="s">
        <v>39</v>
      </c>
      <c r="B35" s="24">
        <f>B33/B34</f>
        <v>0.40882300410787642</v>
      </c>
      <c r="C35" s="24">
        <f t="shared" ref="C35:N35" si="4">C33/C34</f>
        <v>0.34463012129730858</v>
      </c>
      <c r="D35" s="24">
        <f t="shared" si="4"/>
        <v>0.17499999999999999</v>
      </c>
      <c r="E35" s="24">
        <f t="shared" si="4"/>
        <v>0.19099198335475184</v>
      </c>
      <c r="F35" s="24">
        <f t="shared" si="4"/>
        <v>6.3327576280944153E-2</v>
      </c>
      <c r="G35" s="24">
        <f t="shared" si="4"/>
        <v>0</v>
      </c>
      <c r="H35" s="24">
        <f t="shared" si="4"/>
        <v>0.4522870242030067</v>
      </c>
      <c r="I35" s="24">
        <f t="shared" si="4"/>
        <v>0.32239001969796455</v>
      </c>
      <c r="J35" s="24">
        <f t="shared" si="4"/>
        <v>0.5</v>
      </c>
      <c r="K35" s="25">
        <f t="shared" si="4"/>
        <v>8.6956521739130432E-2</v>
      </c>
      <c r="L35" s="25">
        <f t="shared" si="4"/>
        <v>1.7341040462427744E-2</v>
      </c>
      <c r="M35" s="24">
        <f t="shared" si="4"/>
        <v>0</v>
      </c>
      <c r="N35" s="25">
        <f t="shared" si="4"/>
        <v>0.29807956267977992</v>
      </c>
    </row>
    <row r="36" spans="1:14" ht="5.0999999999999996" customHeight="1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7"/>
      <c r="N36" s="28"/>
    </row>
    <row r="37" spans="1:14" ht="13.5" customHeight="1">
      <c r="A37" s="29" t="s">
        <v>40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</sheetData>
  <mergeCells count="6">
    <mergeCell ref="N3:N4"/>
    <mergeCell ref="A3:A4"/>
    <mergeCell ref="B3:D3"/>
    <mergeCell ref="E3:G3"/>
    <mergeCell ref="H3:J3"/>
    <mergeCell ref="K3:M3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7"/>
  <sheetViews>
    <sheetView zoomScaleNormal="100"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5" sqref="B5"/>
    </sheetView>
  </sheetViews>
  <sheetFormatPr defaultRowHeight="13.5"/>
  <cols>
    <col min="1" max="1" width="10.625" style="2" customWidth="1"/>
    <col min="2" max="13" width="8.625" style="2" customWidth="1"/>
    <col min="14" max="14" width="10.625" style="2" customWidth="1"/>
    <col min="15" max="256" width="9" style="2"/>
    <col min="257" max="257" width="10.625" style="2" customWidth="1"/>
    <col min="258" max="269" width="8.625" style="2" customWidth="1"/>
    <col min="270" max="270" width="10.625" style="2" customWidth="1"/>
    <col min="271" max="512" width="9" style="2"/>
    <col min="513" max="513" width="10.625" style="2" customWidth="1"/>
    <col min="514" max="525" width="8.625" style="2" customWidth="1"/>
    <col min="526" max="526" width="10.625" style="2" customWidth="1"/>
    <col min="527" max="768" width="9" style="2"/>
    <col min="769" max="769" width="10.625" style="2" customWidth="1"/>
    <col min="770" max="781" width="8.625" style="2" customWidth="1"/>
    <col min="782" max="782" width="10.625" style="2" customWidth="1"/>
    <col min="783" max="1024" width="9" style="2"/>
    <col min="1025" max="1025" width="10.625" style="2" customWidth="1"/>
    <col min="1026" max="1037" width="8.625" style="2" customWidth="1"/>
    <col min="1038" max="1038" width="10.625" style="2" customWidth="1"/>
    <col min="1039" max="1280" width="9" style="2"/>
    <col min="1281" max="1281" width="10.625" style="2" customWidth="1"/>
    <col min="1282" max="1293" width="8.625" style="2" customWidth="1"/>
    <col min="1294" max="1294" width="10.625" style="2" customWidth="1"/>
    <col min="1295" max="1536" width="9" style="2"/>
    <col min="1537" max="1537" width="10.625" style="2" customWidth="1"/>
    <col min="1538" max="1549" width="8.625" style="2" customWidth="1"/>
    <col min="1550" max="1550" width="10.625" style="2" customWidth="1"/>
    <col min="1551" max="1792" width="9" style="2"/>
    <col min="1793" max="1793" width="10.625" style="2" customWidth="1"/>
    <col min="1794" max="1805" width="8.625" style="2" customWidth="1"/>
    <col min="1806" max="1806" width="10.625" style="2" customWidth="1"/>
    <col min="1807" max="2048" width="9" style="2"/>
    <col min="2049" max="2049" width="10.625" style="2" customWidth="1"/>
    <col min="2050" max="2061" width="8.625" style="2" customWidth="1"/>
    <col min="2062" max="2062" width="10.625" style="2" customWidth="1"/>
    <col min="2063" max="2304" width="9" style="2"/>
    <col min="2305" max="2305" width="10.625" style="2" customWidth="1"/>
    <col min="2306" max="2317" width="8.625" style="2" customWidth="1"/>
    <col min="2318" max="2318" width="10.625" style="2" customWidth="1"/>
    <col min="2319" max="2560" width="9" style="2"/>
    <col min="2561" max="2561" width="10.625" style="2" customWidth="1"/>
    <col min="2562" max="2573" width="8.625" style="2" customWidth="1"/>
    <col min="2574" max="2574" width="10.625" style="2" customWidth="1"/>
    <col min="2575" max="2816" width="9" style="2"/>
    <col min="2817" max="2817" width="10.625" style="2" customWidth="1"/>
    <col min="2818" max="2829" width="8.625" style="2" customWidth="1"/>
    <col min="2830" max="2830" width="10.625" style="2" customWidth="1"/>
    <col min="2831" max="3072" width="9" style="2"/>
    <col min="3073" max="3073" width="10.625" style="2" customWidth="1"/>
    <col min="3074" max="3085" width="8.625" style="2" customWidth="1"/>
    <col min="3086" max="3086" width="10.625" style="2" customWidth="1"/>
    <col min="3087" max="3328" width="9" style="2"/>
    <col min="3329" max="3329" width="10.625" style="2" customWidth="1"/>
    <col min="3330" max="3341" width="8.625" style="2" customWidth="1"/>
    <col min="3342" max="3342" width="10.625" style="2" customWidth="1"/>
    <col min="3343" max="3584" width="9" style="2"/>
    <col min="3585" max="3585" width="10.625" style="2" customWidth="1"/>
    <col min="3586" max="3597" width="8.625" style="2" customWidth="1"/>
    <col min="3598" max="3598" width="10.625" style="2" customWidth="1"/>
    <col min="3599" max="3840" width="9" style="2"/>
    <col min="3841" max="3841" width="10.625" style="2" customWidth="1"/>
    <col min="3842" max="3853" width="8.625" style="2" customWidth="1"/>
    <col min="3854" max="3854" width="10.625" style="2" customWidth="1"/>
    <col min="3855" max="4096" width="9" style="2"/>
    <col min="4097" max="4097" width="10.625" style="2" customWidth="1"/>
    <col min="4098" max="4109" width="8.625" style="2" customWidth="1"/>
    <col min="4110" max="4110" width="10.625" style="2" customWidth="1"/>
    <col min="4111" max="4352" width="9" style="2"/>
    <col min="4353" max="4353" width="10.625" style="2" customWidth="1"/>
    <col min="4354" max="4365" width="8.625" style="2" customWidth="1"/>
    <col min="4366" max="4366" width="10.625" style="2" customWidth="1"/>
    <col min="4367" max="4608" width="9" style="2"/>
    <col min="4609" max="4609" width="10.625" style="2" customWidth="1"/>
    <col min="4610" max="4621" width="8.625" style="2" customWidth="1"/>
    <col min="4622" max="4622" width="10.625" style="2" customWidth="1"/>
    <col min="4623" max="4864" width="9" style="2"/>
    <col min="4865" max="4865" width="10.625" style="2" customWidth="1"/>
    <col min="4866" max="4877" width="8.625" style="2" customWidth="1"/>
    <col min="4878" max="4878" width="10.625" style="2" customWidth="1"/>
    <col min="4879" max="5120" width="9" style="2"/>
    <col min="5121" max="5121" width="10.625" style="2" customWidth="1"/>
    <col min="5122" max="5133" width="8.625" style="2" customWidth="1"/>
    <col min="5134" max="5134" width="10.625" style="2" customWidth="1"/>
    <col min="5135" max="5376" width="9" style="2"/>
    <col min="5377" max="5377" width="10.625" style="2" customWidth="1"/>
    <col min="5378" max="5389" width="8.625" style="2" customWidth="1"/>
    <col min="5390" max="5390" width="10.625" style="2" customWidth="1"/>
    <col min="5391" max="5632" width="9" style="2"/>
    <col min="5633" max="5633" width="10.625" style="2" customWidth="1"/>
    <col min="5634" max="5645" width="8.625" style="2" customWidth="1"/>
    <col min="5646" max="5646" width="10.625" style="2" customWidth="1"/>
    <col min="5647" max="5888" width="9" style="2"/>
    <col min="5889" max="5889" width="10.625" style="2" customWidth="1"/>
    <col min="5890" max="5901" width="8.625" style="2" customWidth="1"/>
    <col min="5902" max="5902" width="10.625" style="2" customWidth="1"/>
    <col min="5903" max="6144" width="9" style="2"/>
    <col min="6145" max="6145" width="10.625" style="2" customWidth="1"/>
    <col min="6146" max="6157" width="8.625" style="2" customWidth="1"/>
    <col min="6158" max="6158" width="10.625" style="2" customWidth="1"/>
    <col min="6159" max="6400" width="9" style="2"/>
    <col min="6401" max="6401" width="10.625" style="2" customWidth="1"/>
    <col min="6402" max="6413" width="8.625" style="2" customWidth="1"/>
    <col min="6414" max="6414" width="10.625" style="2" customWidth="1"/>
    <col min="6415" max="6656" width="9" style="2"/>
    <col min="6657" max="6657" width="10.625" style="2" customWidth="1"/>
    <col min="6658" max="6669" width="8.625" style="2" customWidth="1"/>
    <col min="6670" max="6670" width="10.625" style="2" customWidth="1"/>
    <col min="6671" max="6912" width="9" style="2"/>
    <col min="6913" max="6913" width="10.625" style="2" customWidth="1"/>
    <col min="6914" max="6925" width="8.625" style="2" customWidth="1"/>
    <col min="6926" max="6926" width="10.625" style="2" customWidth="1"/>
    <col min="6927" max="7168" width="9" style="2"/>
    <col min="7169" max="7169" width="10.625" style="2" customWidth="1"/>
    <col min="7170" max="7181" width="8.625" style="2" customWidth="1"/>
    <col min="7182" max="7182" width="10.625" style="2" customWidth="1"/>
    <col min="7183" max="7424" width="9" style="2"/>
    <col min="7425" max="7425" width="10.625" style="2" customWidth="1"/>
    <col min="7426" max="7437" width="8.625" style="2" customWidth="1"/>
    <col min="7438" max="7438" width="10.625" style="2" customWidth="1"/>
    <col min="7439" max="7680" width="9" style="2"/>
    <col min="7681" max="7681" width="10.625" style="2" customWidth="1"/>
    <col min="7682" max="7693" width="8.625" style="2" customWidth="1"/>
    <col min="7694" max="7694" width="10.625" style="2" customWidth="1"/>
    <col min="7695" max="7936" width="9" style="2"/>
    <col min="7937" max="7937" width="10.625" style="2" customWidth="1"/>
    <col min="7938" max="7949" width="8.625" style="2" customWidth="1"/>
    <col min="7950" max="7950" width="10.625" style="2" customWidth="1"/>
    <col min="7951" max="8192" width="9" style="2"/>
    <col min="8193" max="8193" width="10.625" style="2" customWidth="1"/>
    <col min="8194" max="8205" width="8.625" style="2" customWidth="1"/>
    <col min="8206" max="8206" width="10.625" style="2" customWidth="1"/>
    <col min="8207" max="8448" width="9" style="2"/>
    <col min="8449" max="8449" width="10.625" style="2" customWidth="1"/>
    <col min="8450" max="8461" width="8.625" style="2" customWidth="1"/>
    <col min="8462" max="8462" width="10.625" style="2" customWidth="1"/>
    <col min="8463" max="8704" width="9" style="2"/>
    <col min="8705" max="8705" width="10.625" style="2" customWidth="1"/>
    <col min="8706" max="8717" width="8.625" style="2" customWidth="1"/>
    <col min="8718" max="8718" width="10.625" style="2" customWidth="1"/>
    <col min="8719" max="8960" width="9" style="2"/>
    <col min="8961" max="8961" width="10.625" style="2" customWidth="1"/>
    <col min="8962" max="8973" width="8.625" style="2" customWidth="1"/>
    <col min="8974" max="8974" width="10.625" style="2" customWidth="1"/>
    <col min="8975" max="9216" width="9" style="2"/>
    <col min="9217" max="9217" width="10.625" style="2" customWidth="1"/>
    <col min="9218" max="9229" width="8.625" style="2" customWidth="1"/>
    <col min="9230" max="9230" width="10.625" style="2" customWidth="1"/>
    <col min="9231" max="9472" width="9" style="2"/>
    <col min="9473" max="9473" width="10.625" style="2" customWidth="1"/>
    <col min="9474" max="9485" width="8.625" style="2" customWidth="1"/>
    <col min="9486" max="9486" width="10.625" style="2" customWidth="1"/>
    <col min="9487" max="9728" width="9" style="2"/>
    <col min="9729" max="9729" width="10.625" style="2" customWidth="1"/>
    <col min="9730" max="9741" width="8.625" style="2" customWidth="1"/>
    <col min="9742" max="9742" width="10.625" style="2" customWidth="1"/>
    <col min="9743" max="9984" width="9" style="2"/>
    <col min="9985" max="9985" width="10.625" style="2" customWidth="1"/>
    <col min="9986" max="9997" width="8.625" style="2" customWidth="1"/>
    <col min="9998" max="9998" width="10.625" style="2" customWidth="1"/>
    <col min="9999" max="10240" width="9" style="2"/>
    <col min="10241" max="10241" width="10.625" style="2" customWidth="1"/>
    <col min="10242" max="10253" width="8.625" style="2" customWidth="1"/>
    <col min="10254" max="10254" width="10.625" style="2" customWidth="1"/>
    <col min="10255" max="10496" width="9" style="2"/>
    <col min="10497" max="10497" width="10.625" style="2" customWidth="1"/>
    <col min="10498" max="10509" width="8.625" style="2" customWidth="1"/>
    <col min="10510" max="10510" width="10.625" style="2" customWidth="1"/>
    <col min="10511" max="10752" width="9" style="2"/>
    <col min="10753" max="10753" width="10.625" style="2" customWidth="1"/>
    <col min="10754" max="10765" width="8.625" style="2" customWidth="1"/>
    <col min="10766" max="10766" width="10.625" style="2" customWidth="1"/>
    <col min="10767" max="11008" width="9" style="2"/>
    <col min="11009" max="11009" width="10.625" style="2" customWidth="1"/>
    <col min="11010" max="11021" width="8.625" style="2" customWidth="1"/>
    <col min="11022" max="11022" width="10.625" style="2" customWidth="1"/>
    <col min="11023" max="11264" width="9" style="2"/>
    <col min="11265" max="11265" width="10.625" style="2" customWidth="1"/>
    <col min="11266" max="11277" width="8.625" style="2" customWidth="1"/>
    <col min="11278" max="11278" width="10.625" style="2" customWidth="1"/>
    <col min="11279" max="11520" width="9" style="2"/>
    <col min="11521" max="11521" width="10.625" style="2" customWidth="1"/>
    <col min="11522" max="11533" width="8.625" style="2" customWidth="1"/>
    <col min="11534" max="11534" width="10.625" style="2" customWidth="1"/>
    <col min="11535" max="11776" width="9" style="2"/>
    <col min="11777" max="11777" width="10.625" style="2" customWidth="1"/>
    <col min="11778" max="11789" width="8.625" style="2" customWidth="1"/>
    <col min="11790" max="11790" width="10.625" style="2" customWidth="1"/>
    <col min="11791" max="12032" width="9" style="2"/>
    <col min="12033" max="12033" width="10.625" style="2" customWidth="1"/>
    <col min="12034" max="12045" width="8.625" style="2" customWidth="1"/>
    <col min="12046" max="12046" width="10.625" style="2" customWidth="1"/>
    <col min="12047" max="12288" width="9" style="2"/>
    <col min="12289" max="12289" width="10.625" style="2" customWidth="1"/>
    <col min="12290" max="12301" width="8.625" style="2" customWidth="1"/>
    <col min="12302" max="12302" width="10.625" style="2" customWidth="1"/>
    <col min="12303" max="12544" width="9" style="2"/>
    <col min="12545" max="12545" width="10.625" style="2" customWidth="1"/>
    <col min="12546" max="12557" width="8.625" style="2" customWidth="1"/>
    <col min="12558" max="12558" width="10.625" style="2" customWidth="1"/>
    <col min="12559" max="12800" width="9" style="2"/>
    <col min="12801" max="12801" width="10.625" style="2" customWidth="1"/>
    <col min="12802" max="12813" width="8.625" style="2" customWidth="1"/>
    <col min="12814" max="12814" width="10.625" style="2" customWidth="1"/>
    <col min="12815" max="13056" width="9" style="2"/>
    <col min="13057" max="13057" width="10.625" style="2" customWidth="1"/>
    <col min="13058" max="13069" width="8.625" style="2" customWidth="1"/>
    <col min="13070" max="13070" width="10.625" style="2" customWidth="1"/>
    <col min="13071" max="13312" width="9" style="2"/>
    <col min="13313" max="13313" width="10.625" style="2" customWidth="1"/>
    <col min="13314" max="13325" width="8.625" style="2" customWidth="1"/>
    <col min="13326" max="13326" width="10.625" style="2" customWidth="1"/>
    <col min="13327" max="13568" width="9" style="2"/>
    <col min="13569" max="13569" width="10.625" style="2" customWidth="1"/>
    <col min="13570" max="13581" width="8.625" style="2" customWidth="1"/>
    <col min="13582" max="13582" width="10.625" style="2" customWidth="1"/>
    <col min="13583" max="13824" width="9" style="2"/>
    <col min="13825" max="13825" width="10.625" style="2" customWidth="1"/>
    <col min="13826" max="13837" width="8.625" style="2" customWidth="1"/>
    <col min="13838" max="13838" width="10.625" style="2" customWidth="1"/>
    <col min="13839" max="14080" width="9" style="2"/>
    <col min="14081" max="14081" width="10.625" style="2" customWidth="1"/>
    <col min="14082" max="14093" width="8.625" style="2" customWidth="1"/>
    <col min="14094" max="14094" width="10.625" style="2" customWidth="1"/>
    <col min="14095" max="14336" width="9" style="2"/>
    <col min="14337" max="14337" width="10.625" style="2" customWidth="1"/>
    <col min="14338" max="14349" width="8.625" style="2" customWidth="1"/>
    <col min="14350" max="14350" width="10.625" style="2" customWidth="1"/>
    <col min="14351" max="14592" width="9" style="2"/>
    <col min="14593" max="14593" width="10.625" style="2" customWidth="1"/>
    <col min="14594" max="14605" width="8.625" style="2" customWidth="1"/>
    <col min="14606" max="14606" width="10.625" style="2" customWidth="1"/>
    <col min="14607" max="14848" width="9" style="2"/>
    <col min="14849" max="14849" width="10.625" style="2" customWidth="1"/>
    <col min="14850" max="14861" width="8.625" style="2" customWidth="1"/>
    <col min="14862" max="14862" width="10.625" style="2" customWidth="1"/>
    <col min="14863" max="15104" width="9" style="2"/>
    <col min="15105" max="15105" width="10.625" style="2" customWidth="1"/>
    <col min="15106" max="15117" width="8.625" style="2" customWidth="1"/>
    <col min="15118" max="15118" width="10.625" style="2" customWidth="1"/>
    <col min="15119" max="15360" width="9" style="2"/>
    <col min="15361" max="15361" width="10.625" style="2" customWidth="1"/>
    <col min="15362" max="15373" width="8.625" style="2" customWidth="1"/>
    <col min="15374" max="15374" width="10.625" style="2" customWidth="1"/>
    <col min="15375" max="15616" width="9" style="2"/>
    <col min="15617" max="15617" width="10.625" style="2" customWidth="1"/>
    <col min="15618" max="15629" width="8.625" style="2" customWidth="1"/>
    <col min="15630" max="15630" width="10.625" style="2" customWidth="1"/>
    <col min="15631" max="15872" width="9" style="2"/>
    <col min="15873" max="15873" width="10.625" style="2" customWidth="1"/>
    <col min="15874" max="15885" width="8.625" style="2" customWidth="1"/>
    <col min="15886" max="15886" width="10.625" style="2" customWidth="1"/>
    <col min="15887" max="16128" width="9" style="2"/>
    <col min="16129" max="16129" width="10.625" style="2" customWidth="1"/>
    <col min="16130" max="16141" width="8.625" style="2" customWidth="1"/>
    <col min="16142" max="16142" width="10.625" style="2" customWidth="1"/>
    <col min="16143" max="16384" width="9" style="2"/>
  </cols>
  <sheetData>
    <row r="1" spans="1:14" ht="18" customHeight="1">
      <c r="A1" s="1" t="s">
        <v>0</v>
      </c>
      <c r="C1" s="3" t="s">
        <v>58</v>
      </c>
      <c r="D1" s="1" t="s">
        <v>49</v>
      </c>
      <c r="E1" s="2" t="s">
        <v>2</v>
      </c>
    </row>
    <row r="2" spans="1:14" ht="13.5" customHeight="1"/>
    <row r="3" spans="1:14" ht="15.95" customHeight="1">
      <c r="A3" s="37" t="s">
        <v>53</v>
      </c>
      <c r="B3" s="35" t="s">
        <v>3</v>
      </c>
      <c r="C3" s="39"/>
      <c r="D3" s="40"/>
      <c r="E3" s="35" t="s">
        <v>4</v>
      </c>
      <c r="F3" s="39"/>
      <c r="G3" s="40"/>
      <c r="H3" s="41" t="s">
        <v>5</v>
      </c>
      <c r="I3" s="42"/>
      <c r="J3" s="42"/>
      <c r="K3" s="35" t="s">
        <v>6</v>
      </c>
      <c r="L3" s="39"/>
      <c r="M3" s="39"/>
      <c r="N3" s="35" t="s">
        <v>7</v>
      </c>
    </row>
    <row r="4" spans="1:14" ht="15.95" customHeight="1">
      <c r="A4" s="38"/>
      <c r="B4" s="34" t="s">
        <v>8</v>
      </c>
      <c r="C4" s="34" t="s">
        <v>9</v>
      </c>
      <c r="D4" s="34" t="s">
        <v>10</v>
      </c>
      <c r="E4" s="34" t="s">
        <v>11</v>
      </c>
      <c r="F4" s="34" t="s">
        <v>9</v>
      </c>
      <c r="G4" s="34" t="s">
        <v>10</v>
      </c>
      <c r="H4" s="34" t="s">
        <v>8</v>
      </c>
      <c r="I4" s="34" t="s">
        <v>9</v>
      </c>
      <c r="J4" s="34" t="s">
        <v>12</v>
      </c>
      <c r="K4" s="34" t="s">
        <v>11</v>
      </c>
      <c r="L4" s="34" t="s">
        <v>9</v>
      </c>
      <c r="M4" s="34" t="s">
        <v>13</v>
      </c>
      <c r="N4" s="36"/>
    </row>
    <row r="5" spans="1:14" ht="9.9499999999999993" customHeight="1">
      <c r="A5" s="5"/>
      <c r="B5" s="31" t="s">
        <v>57</v>
      </c>
      <c r="C5" s="31" t="s">
        <v>57</v>
      </c>
      <c r="D5" s="31" t="s">
        <v>57</v>
      </c>
      <c r="E5" s="31" t="s">
        <v>57</v>
      </c>
      <c r="F5" s="31" t="s">
        <v>57</v>
      </c>
      <c r="G5" s="31" t="s">
        <v>57</v>
      </c>
      <c r="H5" s="31" t="s">
        <v>57</v>
      </c>
      <c r="I5" s="31" t="s">
        <v>57</v>
      </c>
      <c r="J5" s="32" t="s">
        <v>57</v>
      </c>
      <c r="K5" s="32" t="s">
        <v>57</v>
      </c>
      <c r="L5" s="32" t="s">
        <v>57</v>
      </c>
      <c r="M5" s="32" t="s">
        <v>57</v>
      </c>
      <c r="N5" s="32" t="s">
        <v>57</v>
      </c>
    </row>
    <row r="6" spans="1:14" ht="14.1" customHeight="1">
      <c r="A6" s="6" t="s">
        <v>14</v>
      </c>
      <c r="B6" s="7">
        <v>323</v>
      </c>
      <c r="C6" s="7">
        <v>458</v>
      </c>
      <c r="D6" s="8" t="s">
        <v>59</v>
      </c>
      <c r="E6" s="8">
        <v>273</v>
      </c>
      <c r="F6" s="8">
        <v>2</v>
      </c>
      <c r="G6" s="8" t="s">
        <v>59</v>
      </c>
      <c r="H6" s="8">
        <v>78</v>
      </c>
      <c r="I6" s="8">
        <v>56</v>
      </c>
      <c r="J6" s="8" t="s">
        <v>59</v>
      </c>
      <c r="K6" s="8" t="s">
        <v>59</v>
      </c>
      <c r="L6" s="8" t="s">
        <v>59</v>
      </c>
      <c r="M6" s="8" t="s">
        <v>59</v>
      </c>
      <c r="N6" s="9">
        <f>SUM(B6:M6)</f>
        <v>1190</v>
      </c>
    </row>
    <row r="7" spans="1:14" ht="14.1" customHeight="1">
      <c r="A7" s="6" t="s">
        <v>15</v>
      </c>
      <c r="B7" s="8">
        <v>99</v>
      </c>
      <c r="C7" s="7">
        <v>52</v>
      </c>
      <c r="D7" s="8" t="s">
        <v>59</v>
      </c>
      <c r="E7" s="8">
        <v>846</v>
      </c>
      <c r="F7" s="8">
        <v>9</v>
      </c>
      <c r="G7" s="8" t="s">
        <v>59</v>
      </c>
      <c r="H7" s="8">
        <v>72</v>
      </c>
      <c r="I7" s="8">
        <v>51</v>
      </c>
      <c r="J7" s="8" t="s">
        <v>59</v>
      </c>
      <c r="K7" s="8" t="s">
        <v>59</v>
      </c>
      <c r="L7" s="8" t="s">
        <v>59</v>
      </c>
      <c r="M7" s="8" t="s">
        <v>59</v>
      </c>
      <c r="N7" s="9">
        <f t="shared" ref="N7:N34" si="0">SUM(B7:M7)</f>
        <v>1129</v>
      </c>
    </row>
    <row r="8" spans="1:14" ht="14.1" customHeight="1">
      <c r="A8" s="6" t="s">
        <v>16</v>
      </c>
      <c r="B8" s="8">
        <v>3905</v>
      </c>
      <c r="C8" s="7">
        <v>3968</v>
      </c>
      <c r="D8" s="8">
        <v>1</v>
      </c>
      <c r="E8" s="8">
        <v>1100</v>
      </c>
      <c r="F8" s="8">
        <v>52</v>
      </c>
      <c r="G8" s="8" t="s">
        <v>59</v>
      </c>
      <c r="H8" s="8">
        <v>1666</v>
      </c>
      <c r="I8" s="8">
        <v>1395</v>
      </c>
      <c r="J8" s="8" t="s">
        <v>59</v>
      </c>
      <c r="K8" s="8" t="s">
        <v>59</v>
      </c>
      <c r="L8" s="8" t="s">
        <v>59</v>
      </c>
      <c r="M8" s="8" t="s">
        <v>59</v>
      </c>
      <c r="N8" s="9">
        <f t="shared" si="0"/>
        <v>12087</v>
      </c>
    </row>
    <row r="9" spans="1:14" ht="14.1" customHeight="1">
      <c r="A9" s="6" t="s">
        <v>17</v>
      </c>
      <c r="B9" s="8">
        <v>340</v>
      </c>
      <c r="C9" s="7">
        <v>312</v>
      </c>
      <c r="D9" s="8" t="s">
        <v>59</v>
      </c>
      <c r="E9" s="8">
        <v>25</v>
      </c>
      <c r="F9" s="8" t="s">
        <v>59</v>
      </c>
      <c r="G9" s="8" t="s">
        <v>59</v>
      </c>
      <c r="H9" s="8">
        <v>376</v>
      </c>
      <c r="I9" s="8">
        <v>202</v>
      </c>
      <c r="J9" s="8" t="s">
        <v>59</v>
      </c>
      <c r="K9" s="8">
        <v>1</v>
      </c>
      <c r="L9" s="8">
        <v>3</v>
      </c>
      <c r="M9" s="8" t="s">
        <v>59</v>
      </c>
      <c r="N9" s="9">
        <f t="shared" si="0"/>
        <v>1259</v>
      </c>
    </row>
    <row r="10" spans="1:14" ht="14.1" customHeight="1">
      <c r="A10" s="6" t="s">
        <v>18</v>
      </c>
      <c r="B10" s="8">
        <v>165</v>
      </c>
      <c r="C10" s="7">
        <v>215</v>
      </c>
      <c r="D10" s="8" t="s">
        <v>59</v>
      </c>
      <c r="E10" s="8">
        <v>20</v>
      </c>
      <c r="F10" s="8">
        <v>34</v>
      </c>
      <c r="G10" s="8" t="s">
        <v>59</v>
      </c>
      <c r="H10" s="8">
        <v>148</v>
      </c>
      <c r="I10" s="8">
        <v>132</v>
      </c>
      <c r="J10" s="8" t="s">
        <v>59</v>
      </c>
      <c r="K10" s="8" t="s">
        <v>59</v>
      </c>
      <c r="L10" s="8" t="s">
        <v>59</v>
      </c>
      <c r="M10" s="8" t="s">
        <v>59</v>
      </c>
      <c r="N10" s="9">
        <f t="shared" si="0"/>
        <v>714</v>
      </c>
    </row>
    <row r="11" spans="1:14" ht="14.1" customHeight="1">
      <c r="A11" s="6" t="s">
        <v>19</v>
      </c>
      <c r="B11" s="8">
        <v>652</v>
      </c>
      <c r="C11" s="7">
        <v>323</v>
      </c>
      <c r="D11" s="8" t="s">
        <v>59</v>
      </c>
      <c r="E11" s="8">
        <v>3</v>
      </c>
      <c r="F11" s="8">
        <v>1</v>
      </c>
      <c r="G11" s="8" t="s">
        <v>59</v>
      </c>
      <c r="H11" s="8">
        <v>132</v>
      </c>
      <c r="I11" s="8">
        <v>38</v>
      </c>
      <c r="J11" s="8" t="s">
        <v>59</v>
      </c>
      <c r="K11" s="8">
        <v>4</v>
      </c>
      <c r="L11" s="8">
        <v>7</v>
      </c>
      <c r="M11" s="8" t="s">
        <v>59</v>
      </c>
      <c r="N11" s="9">
        <f t="shared" si="0"/>
        <v>1160</v>
      </c>
    </row>
    <row r="12" spans="1:14" ht="14.1" customHeight="1">
      <c r="A12" s="6" t="s">
        <v>20</v>
      </c>
      <c r="B12" s="8">
        <v>361</v>
      </c>
      <c r="C12" s="7">
        <v>483</v>
      </c>
      <c r="D12" s="8" t="s">
        <v>59</v>
      </c>
      <c r="E12" s="8">
        <v>10</v>
      </c>
      <c r="F12" s="8">
        <v>7</v>
      </c>
      <c r="G12" s="8" t="s">
        <v>59</v>
      </c>
      <c r="H12" s="8">
        <v>297</v>
      </c>
      <c r="I12" s="8">
        <v>480</v>
      </c>
      <c r="J12" s="8" t="s">
        <v>59</v>
      </c>
      <c r="K12" s="8" t="s">
        <v>59</v>
      </c>
      <c r="L12" s="8" t="s">
        <v>59</v>
      </c>
      <c r="M12" s="8" t="s">
        <v>59</v>
      </c>
      <c r="N12" s="9">
        <f t="shared" si="0"/>
        <v>1638</v>
      </c>
    </row>
    <row r="13" spans="1:14" ht="14.1" customHeight="1">
      <c r="A13" s="6" t="s">
        <v>21</v>
      </c>
      <c r="B13" s="8">
        <v>847</v>
      </c>
      <c r="C13" s="7">
        <v>245</v>
      </c>
      <c r="D13" s="8" t="s">
        <v>59</v>
      </c>
      <c r="E13" s="8" t="s">
        <v>59</v>
      </c>
      <c r="F13" s="8" t="s">
        <v>59</v>
      </c>
      <c r="G13" s="8" t="s">
        <v>59</v>
      </c>
      <c r="H13" s="8">
        <v>4</v>
      </c>
      <c r="I13" s="8" t="s">
        <v>59</v>
      </c>
      <c r="J13" s="8" t="s">
        <v>59</v>
      </c>
      <c r="K13" s="8" t="s">
        <v>59</v>
      </c>
      <c r="L13" s="8" t="s">
        <v>59</v>
      </c>
      <c r="M13" s="8" t="s">
        <v>59</v>
      </c>
      <c r="N13" s="9">
        <f t="shared" si="0"/>
        <v>1096</v>
      </c>
    </row>
    <row r="14" spans="1:14" ht="14.1" customHeight="1">
      <c r="A14" s="6" t="s">
        <v>22</v>
      </c>
      <c r="B14" s="8">
        <v>203</v>
      </c>
      <c r="C14" s="7">
        <v>75</v>
      </c>
      <c r="D14" s="8" t="s">
        <v>59</v>
      </c>
      <c r="E14" s="8">
        <v>119</v>
      </c>
      <c r="F14" s="8">
        <v>47</v>
      </c>
      <c r="G14" s="8" t="s">
        <v>59</v>
      </c>
      <c r="H14" s="8">
        <v>166</v>
      </c>
      <c r="I14" s="8">
        <v>42</v>
      </c>
      <c r="J14" s="8" t="s">
        <v>59</v>
      </c>
      <c r="K14" s="8" t="s">
        <v>59</v>
      </c>
      <c r="L14" s="8" t="s">
        <v>59</v>
      </c>
      <c r="M14" s="8" t="s">
        <v>59</v>
      </c>
      <c r="N14" s="9">
        <f t="shared" si="0"/>
        <v>652</v>
      </c>
    </row>
    <row r="15" spans="1:14" ht="14.1" customHeight="1">
      <c r="A15" s="6" t="s">
        <v>23</v>
      </c>
      <c r="B15" s="8">
        <v>1061</v>
      </c>
      <c r="C15" s="7">
        <v>559</v>
      </c>
      <c r="D15" s="8" t="s">
        <v>59</v>
      </c>
      <c r="E15" s="8">
        <v>177</v>
      </c>
      <c r="F15" s="8">
        <v>6</v>
      </c>
      <c r="G15" s="8" t="s">
        <v>59</v>
      </c>
      <c r="H15" s="8">
        <v>181</v>
      </c>
      <c r="I15" s="8">
        <v>224</v>
      </c>
      <c r="J15" s="8" t="s">
        <v>59</v>
      </c>
      <c r="K15" s="8" t="s">
        <v>59</v>
      </c>
      <c r="L15" s="10" t="s">
        <v>59</v>
      </c>
      <c r="M15" s="8" t="s">
        <v>59</v>
      </c>
      <c r="N15" s="9">
        <f t="shared" si="0"/>
        <v>2208</v>
      </c>
    </row>
    <row r="16" spans="1:14" ht="14.1" customHeight="1">
      <c r="A16" s="30" t="s">
        <v>54</v>
      </c>
      <c r="B16" s="11">
        <f>SUM(B6:B15)</f>
        <v>7956</v>
      </c>
      <c r="C16" s="11">
        <f t="shared" ref="C16:M16" si="1">SUM(C6:C15)</f>
        <v>6690</v>
      </c>
      <c r="D16" s="11">
        <f t="shared" si="1"/>
        <v>1</v>
      </c>
      <c r="E16" s="11">
        <f t="shared" si="1"/>
        <v>2573</v>
      </c>
      <c r="F16" s="11">
        <f t="shared" si="1"/>
        <v>158</v>
      </c>
      <c r="G16" s="11">
        <f t="shared" si="1"/>
        <v>0</v>
      </c>
      <c r="H16" s="11">
        <f t="shared" si="1"/>
        <v>3120</v>
      </c>
      <c r="I16" s="11">
        <f t="shared" si="1"/>
        <v>2620</v>
      </c>
      <c r="J16" s="12">
        <f t="shared" si="1"/>
        <v>0</v>
      </c>
      <c r="K16" s="12">
        <f t="shared" si="1"/>
        <v>5</v>
      </c>
      <c r="L16" s="12">
        <f t="shared" si="1"/>
        <v>10</v>
      </c>
      <c r="M16" s="12">
        <f t="shared" si="1"/>
        <v>0</v>
      </c>
      <c r="N16" s="11">
        <f t="shared" si="0"/>
        <v>23133</v>
      </c>
    </row>
    <row r="17" spans="1:14" ht="14.1" customHeight="1">
      <c r="A17" s="6" t="s">
        <v>24</v>
      </c>
      <c r="B17" s="8">
        <v>74</v>
      </c>
      <c r="C17" s="7">
        <v>161</v>
      </c>
      <c r="D17" s="8" t="s">
        <v>59</v>
      </c>
      <c r="E17" s="8">
        <v>219</v>
      </c>
      <c r="F17" s="8">
        <v>5</v>
      </c>
      <c r="G17" s="8" t="s">
        <v>59</v>
      </c>
      <c r="H17" s="8">
        <v>19</v>
      </c>
      <c r="I17" s="8">
        <v>26</v>
      </c>
      <c r="J17" s="8" t="s">
        <v>59</v>
      </c>
      <c r="K17" s="8" t="s">
        <v>59</v>
      </c>
      <c r="L17" s="8" t="s">
        <v>59</v>
      </c>
      <c r="M17" s="8" t="s">
        <v>59</v>
      </c>
      <c r="N17" s="9">
        <f t="shared" si="0"/>
        <v>504</v>
      </c>
    </row>
    <row r="18" spans="1:14" ht="14.1" customHeight="1">
      <c r="A18" s="6" t="s">
        <v>25</v>
      </c>
      <c r="B18" s="8">
        <v>17</v>
      </c>
      <c r="C18" s="7">
        <v>91</v>
      </c>
      <c r="D18" s="8" t="s">
        <v>59</v>
      </c>
      <c r="E18" s="8">
        <v>103</v>
      </c>
      <c r="F18" s="8">
        <v>12</v>
      </c>
      <c r="G18" s="8" t="s">
        <v>59</v>
      </c>
      <c r="H18" s="8">
        <v>118</v>
      </c>
      <c r="I18" s="8">
        <v>217</v>
      </c>
      <c r="J18" s="8" t="s">
        <v>59</v>
      </c>
      <c r="K18" s="8" t="s">
        <v>59</v>
      </c>
      <c r="L18" s="8" t="s">
        <v>59</v>
      </c>
      <c r="M18" s="8" t="s">
        <v>59</v>
      </c>
      <c r="N18" s="9">
        <f t="shared" si="0"/>
        <v>558</v>
      </c>
    </row>
    <row r="19" spans="1:14" ht="14.1" customHeight="1">
      <c r="A19" s="6" t="s">
        <v>26</v>
      </c>
      <c r="B19" s="8">
        <v>77</v>
      </c>
      <c r="C19" s="7">
        <v>189</v>
      </c>
      <c r="D19" s="8" t="s">
        <v>59</v>
      </c>
      <c r="E19" s="8">
        <v>25</v>
      </c>
      <c r="F19" s="8" t="s">
        <v>59</v>
      </c>
      <c r="G19" s="8">
        <v>1</v>
      </c>
      <c r="H19" s="8">
        <v>447</v>
      </c>
      <c r="I19" s="8">
        <v>308</v>
      </c>
      <c r="J19" s="8" t="s">
        <v>59</v>
      </c>
      <c r="K19" s="8" t="s">
        <v>59</v>
      </c>
      <c r="L19" s="8" t="s">
        <v>59</v>
      </c>
      <c r="M19" s="8" t="s">
        <v>59</v>
      </c>
      <c r="N19" s="9">
        <f t="shared" si="0"/>
        <v>1047</v>
      </c>
    </row>
    <row r="20" spans="1:14" ht="14.1" customHeight="1">
      <c r="A20" s="6" t="s">
        <v>27</v>
      </c>
      <c r="B20" s="8">
        <v>48</v>
      </c>
      <c r="C20" s="7">
        <v>107</v>
      </c>
      <c r="D20" s="8" t="s">
        <v>59</v>
      </c>
      <c r="E20" s="8">
        <v>80</v>
      </c>
      <c r="F20" s="8" t="s">
        <v>59</v>
      </c>
      <c r="G20" s="8" t="s">
        <v>59</v>
      </c>
      <c r="H20" s="8">
        <v>122</v>
      </c>
      <c r="I20" s="8">
        <v>155</v>
      </c>
      <c r="J20" s="8" t="s">
        <v>59</v>
      </c>
      <c r="K20" s="8" t="s">
        <v>59</v>
      </c>
      <c r="L20" s="8" t="s">
        <v>59</v>
      </c>
      <c r="M20" s="8" t="s">
        <v>59</v>
      </c>
      <c r="N20" s="9">
        <f t="shared" si="0"/>
        <v>512</v>
      </c>
    </row>
    <row r="21" spans="1:14" ht="14.1" customHeight="1">
      <c r="A21" s="6" t="s">
        <v>28</v>
      </c>
      <c r="B21" s="8">
        <v>19</v>
      </c>
      <c r="C21" s="7">
        <v>46</v>
      </c>
      <c r="D21" s="8" t="s">
        <v>59</v>
      </c>
      <c r="E21" s="8">
        <v>91</v>
      </c>
      <c r="F21" s="8" t="s">
        <v>59</v>
      </c>
      <c r="G21" s="8" t="s">
        <v>59</v>
      </c>
      <c r="H21" s="8">
        <v>70</v>
      </c>
      <c r="I21" s="8">
        <v>10</v>
      </c>
      <c r="J21" s="8" t="s">
        <v>59</v>
      </c>
      <c r="K21" s="8" t="s">
        <v>59</v>
      </c>
      <c r="L21" s="8" t="s">
        <v>59</v>
      </c>
      <c r="M21" s="8" t="s">
        <v>59</v>
      </c>
      <c r="N21" s="9">
        <f t="shared" si="0"/>
        <v>236</v>
      </c>
    </row>
    <row r="22" spans="1:14" ht="14.1" customHeight="1">
      <c r="A22" s="6" t="s">
        <v>29</v>
      </c>
      <c r="B22" s="8">
        <v>78</v>
      </c>
      <c r="C22" s="7">
        <v>168</v>
      </c>
      <c r="D22" s="8" t="s">
        <v>59</v>
      </c>
      <c r="E22" s="8" t="s">
        <v>59</v>
      </c>
      <c r="F22" s="8" t="s">
        <v>59</v>
      </c>
      <c r="G22" s="8" t="s">
        <v>59</v>
      </c>
      <c r="H22" s="8" t="s">
        <v>59</v>
      </c>
      <c r="I22" s="8" t="s">
        <v>59</v>
      </c>
      <c r="J22" s="8" t="s">
        <v>59</v>
      </c>
      <c r="K22" s="8" t="s">
        <v>59</v>
      </c>
      <c r="L22" s="8" t="s">
        <v>59</v>
      </c>
      <c r="M22" s="8" t="s">
        <v>59</v>
      </c>
      <c r="N22" s="9">
        <f t="shared" si="0"/>
        <v>246</v>
      </c>
    </row>
    <row r="23" spans="1:14" ht="14.1" customHeight="1">
      <c r="A23" s="6" t="s">
        <v>30</v>
      </c>
      <c r="B23" s="8">
        <v>53</v>
      </c>
      <c r="C23" s="7">
        <v>7</v>
      </c>
      <c r="D23" s="8" t="s">
        <v>59</v>
      </c>
      <c r="E23" s="8">
        <v>1</v>
      </c>
      <c r="F23" s="8" t="s">
        <v>59</v>
      </c>
      <c r="G23" s="8" t="s">
        <v>59</v>
      </c>
      <c r="H23" s="8">
        <v>112</v>
      </c>
      <c r="I23" s="8">
        <v>117</v>
      </c>
      <c r="J23" s="8" t="s">
        <v>59</v>
      </c>
      <c r="K23" s="8" t="s">
        <v>59</v>
      </c>
      <c r="L23" s="8" t="s">
        <v>59</v>
      </c>
      <c r="M23" s="8" t="s">
        <v>59</v>
      </c>
      <c r="N23" s="9">
        <f t="shared" si="0"/>
        <v>290</v>
      </c>
    </row>
    <row r="24" spans="1:14" ht="14.1" customHeight="1">
      <c r="A24" s="6" t="s">
        <v>31</v>
      </c>
      <c r="B24" s="8">
        <v>25</v>
      </c>
      <c r="C24" s="7">
        <v>58</v>
      </c>
      <c r="D24" s="8" t="s">
        <v>59</v>
      </c>
      <c r="E24" s="8">
        <v>22</v>
      </c>
      <c r="F24" s="8">
        <v>51</v>
      </c>
      <c r="G24" s="8" t="s">
        <v>59</v>
      </c>
      <c r="H24" s="8">
        <v>141</v>
      </c>
      <c r="I24" s="8">
        <v>223</v>
      </c>
      <c r="J24" s="8" t="s">
        <v>59</v>
      </c>
      <c r="K24" s="8" t="s">
        <v>59</v>
      </c>
      <c r="L24" s="8" t="s">
        <v>59</v>
      </c>
      <c r="M24" s="8" t="s">
        <v>59</v>
      </c>
      <c r="N24" s="9">
        <f t="shared" si="0"/>
        <v>520</v>
      </c>
    </row>
    <row r="25" spans="1:14" ht="14.1" customHeight="1">
      <c r="A25" s="6" t="s">
        <v>32</v>
      </c>
      <c r="B25" s="8">
        <v>8</v>
      </c>
      <c r="C25" s="7">
        <v>5</v>
      </c>
      <c r="D25" s="8" t="s">
        <v>59</v>
      </c>
      <c r="E25" s="8" t="s">
        <v>59</v>
      </c>
      <c r="F25" s="8" t="s">
        <v>59</v>
      </c>
      <c r="G25" s="8" t="s">
        <v>59</v>
      </c>
      <c r="H25" s="8">
        <v>12</v>
      </c>
      <c r="I25" s="8" t="s">
        <v>59</v>
      </c>
      <c r="J25" s="8" t="s">
        <v>59</v>
      </c>
      <c r="K25" s="8" t="s">
        <v>59</v>
      </c>
      <c r="L25" s="8" t="s">
        <v>59</v>
      </c>
      <c r="M25" s="8" t="s">
        <v>59</v>
      </c>
      <c r="N25" s="9">
        <f t="shared" si="0"/>
        <v>25</v>
      </c>
    </row>
    <row r="26" spans="1:14" ht="14.1" customHeight="1">
      <c r="A26" s="6" t="s">
        <v>33</v>
      </c>
      <c r="B26" s="8">
        <v>590</v>
      </c>
      <c r="C26" s="7">
        <v>726</v>
      </c>
      <c r="D26" s="8" t="s">
        <v>59</v>
      </c>
      <c r="E26" s="8">
        <v>36</v>
      </c>
      <c r="F26" s="8">
        <v>96</v>
      </c>
      <c r="G26" s="8" t="s">
        <v>59</v>
      </c>
      <c r="H26" s="8">
        <v>133</v>
      </c>
      <c r="I26" s="8">
        <v>192</v>
      </c>
      <c r="J26" s="8" t="s">
        <v>59</v>
      </c>
      <c r="K26" s="8" t="s">
        <v>59</v>
      </c>
      <c r="L26" s="8" t="s">
        <v>59</v>
      </c>
      <c r="M26" s="8" t="s">
        <v>59</v>
      </c>
      <c r="N26" s="9">
        <f t="shared" si="0"/>
        <v>1773</v>
      </c>
    </row>
    <row r="27" spans="1:14" ht="14.1" customHeight="1">
      <c r="A27" s="6" t="s">
        <v>34</v>
      </c>
      <c r="B27" s="8">
        <v>95</v>
      </c>
      <c r="C27" s="7">
        <v>92</v>
      </c>
      <c r="D27" s="8" t="s">
        <v>59</v>
      </c>
      <c r="E27" s="8" t="s">
        <v>59</v>
      </c>
      <c r="F27" s="8" t="s">
        <v>59</v>
      </c>
      <c r="G27" s="8" t="s">
        <v>59</v>
      </c>
      <c r="H27" s="8">
        <v>101</v>
      </c>
      <c r="I27" s="8">
        <v>25</v>
      </c>
      <c r="J27" s="8" t="s">
        <v>59</v>
      </c>
      <c r="K27" s="8" t="s">
        <v>59</v>
      </c>
      <c r="L27" s="8" t="s">
        <v>59</v>
      </c>
      <c r="M27" s="8" t="s">
        <v>59</v>
      </c>
      <c r="N27" s="9">
        <f t="shared" si="0"/>
        <v>313</v>
      </c>
    </row>
    <row r="28" spans="1:14" ht="14.1" customHeight="1">
      <c r="A28" s="6" t="s">
        <v>35</v>
      </c>
      <c r="B28" s="8">
        <v>10</v>
      </c>
      <c r="C28" s="7">
        <v>27</v>
      </c>
      <c r="D28" s="8" t="s">
        <v>59</v>
      </c>
      <c r="E28" s="8" t="s">
        <v>59</v>
      </c>
      <c r="F28" s="8" t="s">
        <v>59</v>
      </c>
      <c r="G28" s="8" t="s">
        <v>59</v>
      </c>
      <c r="H28" s="8">
        <v>86</v>
      </c>
      <c r="I28" s="8">
        <v>10</v>
      </c>
      <c r="J28" s="8" t="s">
        <v>59</v>
      </c>
      <c r="K28" s="8" t="s">
        <v>59</v>
      </c>
      <c r="L28" s="8" t="s">
        <v>59</v>
      </c>
      <c r="M28" s="8" t="s">
        <v>59</v>
      </c>
      <c r="N28" s="9">
        <f t="shared" si="0"/>
        <v>133</v>
      </c>
    </row>
    <row r="29" spans="1:14" ht="14.1" customHeight="1">
      <c r="A29" s="6" t="s">
        <v>36</v>
      </c>
      <c r="B29" s="8">
        <v>25</v>
      </c>
      <c r="C29" s="7">
        <v>60</v>
      </c>
      <c r="D29" s="8" t="s">
        <v>59</v>
      </c>
      <c r="E29" s="8">
        <v>82</v>
      </c>
      <c r="F29" s="8">
        <v>50</v>
      </c>
      <c r="G29" s="8" t="s">
        <v>59</v>
      </c>
      <c r="H29" s="8">
        <v>59</v>
      </c>
      <c r="I29" s="8">
        <v>53</v>
      </c>
      <c r="J29" s="8" t="s">
        <v>59</v>
      </c>
      <c r="K29" s="8" t="s">
        <v>59</v>
      </c>
      <c r="L29" s="8" t="s">
        <v>59</v>
      </c>
      <c r="M29" s="8" t="s">
        <v>59</v>
      </c>
      <c r="N29" s="9">
        <f t="shared" si="0"/>
        <v>329</v>
      </c>
    </row>
    <row r="30" spans="1:14" ht="14.1" customHeight="1">
      <c r="A30" s="6" t="s">
        <v>37</v>
      </c>
      <c r="B30" s="8">
        <v>17</v>
      </c>
      <c r="C30" s="7">
        <v>57</v>
      </c>
      <c r="D30" s="8" t="s">
        <v>59</v>
      </c>
      <c r="E30" s="8">
        <v>9</v>
      </c>
      <c r="F30" s="8">
        <v>81</v>
      </c>
      <c r="G30" s="8" t="s">
        <v>59</v>
      </c>
      <c r="H30" s="8">
        <v>277</v>
      </c>
      <c r="I30" s="8">
        <v>62</v>
      </c>
      <c r="J30" s="8" t="s">
        <v>59</v>
      </c>
      <c r="K30" s="8" t="s">
        <v>59</v>
      </c>
      <c r="L30" s="8" t="s">
        <v>59</v>
      </c>
      <c r="M30" s="8" t="s">
        <v>59</v>
      </c>
      <c r="N30" s="9">
        <f t="shared" si="0"/>
        <v>503</v>
      </c>
    </row>
    <row r="31" spans="1:14" ht="14.1" customHeight="1">
      <c r="A31" s="6" t="s">
        <v>38</v>
      </c>
      <c r="B31" s="8">
        <v>248</v>
      </c>
      <c r="C31" s="7">
        <v>385</v>
      </c>
      <c r="D31" s="8" t="s">
        <v>59</v>
      </c>
      <c r="E31" s="8">
        <v>44</v>
      </c>
      <c r="F31" s="8">
        <v>60</v>
      </c>
      <c r="G31" s="8" t="s">
        <v>59</v>
      </c>
      <c r="H31" s="8">
        <v>4</v>
      </c>
      <c r="I31" s="8" t="s">
        <v>59</v>
      </c>
      <c r="J31" s="8" t="s">
        <v>59</v>
      </c>
      <c r="K31" s="8">
        <v>1</v>
      </c>
      <c r="L31" s="8" t="s">
        <v>59</v>
      </c>
      <c r="M31" s="8" t="s">
        <v>59</v>
      </c>
      <c r="N31" s="9">
        <f t="shared" si="0"/>
        <v>742</v>
      </c>
    </row>
    <row r="32" spans="1:14" ht="14.1" customHeight="1">
      <c r="A32" s="13" t="s">
        <v>55</v>
      </c>
      <c r="B32" s="14">
        <f>SUM(B17:B31)</f>
        <v>1384</v>
      </c>
      <c r="C32" s="14">
        <f t="shared" ref="C32:M32" si="2">SUM(C17:C31)</f>
        <v>2179</v>
      </c>
      <c r="D32" s="14">
        <f t="shared" si="2"/>
        <v>0</v>
      </c>
      <c r="E32" s="14">
        <f t="shared" si="2"/>
        <v>712</v>
      </c>
      <c r="F32" s="14">
        <f t="shared" si="2"/>
        <v>355</v>
      </c>
      <c r="G32" s="14">
        <f t="shared" si="2"/>
        <v>1</v>
      </c>
      <c r="H32" s="14">
        <f t="shared" si="2"/>
        <v>1701</v>
      </c>
      <c r="I32" s="14">
        <f t="shared" si="2"/>
        <v>1398</v>
      </c>
      <c r="J32" s="15">
        <f t="shared" si="2"/>
        <v>0</v>
      </c>
      <c r="K32" s="15">
        <f t="shared" si="2"/>
        <v>1</v>
      </c>
      <c r="L32" s="15">
        <f t="shared" si="2"/>
        <v>0</v>
      </c>
      <c r="M32" s="15">
        <f t="shared" si="2"/>
        <v>0</v>
      </c>
      <c r="N32" s="14">
        <f t="shared" si="0"/>
        <v>7731</v>
      </c>
    </row>
    <row r="33" spans="1:14" ht="15.95" customHeight="1">
      <c r="A33" s="33" t="s">
        <v>7</v>
      </c>
      <c r="B33" s="17">
        <f>SUM(B16,B32)</f>
        <v>9340</v>
      </c>
      <c r="C33" s="17">
        <f t="shared" ref="C33:M33" si="3">SUM(C16,C32)</f>
        <v>8869</v>
      </c>
      <c r="D33" s="17">
        <f t="shared" si="3"/>
        <v>1</v>
      </c>
      <c r="E33" s="17">
        <f t="shared" si="3"/>
        <v>3285</v>
      </c>
      <c r="F33" s="17">
        <f t="shared" si="3"/>
        <v>513</v>
      </c>
      <c r="G33" s="17">
        <f t="shared" si="3"/>
        <v>1</v>
      </c>
      <c r="H33" s="17">
        <f t="shared" si="3"/>
        <v>4821</v>
      </c>
      <c r="I33" s="18">
        <f t="shared" si="3"/>
        <v>4018</v>
      </c>
      <c r="J33" s="19">
        <f t="shared" si="3"/>
        <v>0</v>
      </c>
      <c r="K33" s="19">
        <f t="shared" si="3"/>
        <v>6</v>
      </c>
      <c r="L33" s="19">
        <f t="shared" si="3"/>
        <v>10</v>
      </c>
      <c r="M33" s="19">
        <f t="shared" si="3"/>
        <v>0</v>
      </c>
      <c r="N33" s="18">
        <f t="shared" si="0"/>
        <v>30864</v>
      </c>
    </row>
    <row r="34" spans="1:14" ht="15.95" customHeight="1">
      <c r="A34" s="20" t="s">
        <v>56</v>
      </c>
      <c r="B34" s="21">
        <v>21015</v>
      </c>
      <c r="C34" s="21">
        <v>23386</v>
      </c>
      <c r="D34" s="21">
        <v>20</v>
      </c>
      <c r="E34" s="21">
        <v>17203</v>
      </c>
      <c r="F34" s="21">
        <v>11061</v>
      </c>
      <c r="G34" s="21">
        <v>14</v>
      </c>
      <c r="H34" s="21">
        <v>10489</v>
      </c>
      <c r="I34" s="22">
        <v>11903</v>
      </c>
      <c r="J34" s="9">
        <v>1</v>
      </c>
      <c r="K34" s="9">
        <v>73</v>
      </c>
      <c r="L34" s="9">
        <v>827</v>
      </c>
      <c r="M34" s="9">
        <v>13</v>
      </c>
      <c r="N34" s="9">
        <f t="shared" si="0"/>
        <v>96005</v>
      </c>
    </row>
    <row r="35" spans="1:14" ht="15.95" customHeight="1">
      <c r="A35" s="23" t="s">
        <v>39</v>
      </c>
      <c r="B35" s="24">
        <f>B33/B34</f>
        <v>0.44444444444444442</v>
      </c>
      <c r="C35" s="24">
        <f t="shared" ref="C35:N35" si="4">C33/C34</f>
        <v>0.37924399213204479</v>
      </c>
      <c r="D35" s="24">
        <f t="shared" si="4"/>
        <v>0.05</v>
      </c>
      <c r="E35" s="24">
        <f t="shared" si="4"/>
        <v>0.19095506597686451</v>
      </c>
      <c r="F35" s="24">
        <f t="shared" si="4"/>
        <v>4.6379170056956874E-2</v>
      </c>
      <c r="G35" s="24">
        <f t="shared" si="4"/>
        <v>7.1428571428571425E-2</v>
      </c>
      <c r="H35" s="24">
        <f t="shared" si="4"/>
        <v>0.45962436838592813</v>
      </c>
      <c r="I35" s="24">
        <f t="shared" si="4"/>
        <v>0.33756195916995713</v>
      </c>
      <c r="J35" s="24">
        <f t="shared" si="4"/>
        <v>0</v>
      </c>
      <c r="K35" s="25">
        <f t="shared" si="4"/>
        <v>8.2191780821917804E-2</v>
      </c>
      <c r="L35" s="25">
        <f t="shared" si="4"/>
        <v>1.2091898428053204E-2</v>
      </c>
      <c r="M35" s="24">
        <f t="shared" si="4"/>
        <v>0</v>
      </c>
      <c r="N35" s="25">
        <f t="shared" si="4"/>
        <v>0.32148325608041251</v>
      </c>
    </row>
    <row r="36" spans="1:14" ht="5.0999999999999996" customHeight="1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7"/>
      <c r="N36" s="28"/>
    </row>
    <row r="37" spans="1:14" ht="13.5" customHeight="1">
      <c r="A37" s="29" t="s">
        <v>40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</sheetData>
  <mergeCells count="6">
    <mergeCell ref="N3:N4"/>
    <mergeCell ref="A3:A4"/>
    <mergeCell ref="B3:D3"/>
    <mergeCell ref="E3:G3"/>
    <mergeCell ref="H3:J3"/>
    <mergeCell ref="K3:M3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7"/>
  <sheetViews>
    <sheetView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5" sqref="B5"/>
    </sheetView>
  </sheetViews>
  <sheetFormatPr defaultRowHeight="13.5"/>
  <cols>
    <col min="1" max="1" width="10.625" style="2" customWidth="1"/>
    <col min="2" max="13" width="8.625" style="2" customWidth="1"/>
    <col min="14" max="14" width="10.625" style="2" customWidth="1"/>
    <col min="15" max="256" width="9" style="2"/>
    <col min="257" max="257" width="10.625" style="2" customWidth="1"/>
    <col min="258" max="269" width="8.625" style="2" customWidth="1"/>
    <col min="270" max="270" width="10.625" style="2" customWidth="1"/>
    <col min="271" max="512" width="9" style="2"/>
    <col min="513" max="513" width="10.625" style="2" customWidth="1"/>
    <col min="514" max="525" width="8.625" style="2" customWidth="1"/>
    <col min="526" max="526" width="10.625" style="2" customWidth="1"/>
    <col min="527" max="768" width="9" style="2"/>
    <col min="769" max="769" width="10.625" style="2" customWidth="1"/>
    <col min="770" max="781" width="8.625" style="2" customWidth="1"/>
    <col min="782" max="782" width="10.625" style="2" customWidth="1"/>
    <col min="783" max="1024" width="9" style="2"/>
    <col min="1025" max="1025" width="10.625" style="2" customWidth="1"/>
    <col min="1026" max="1037" width="8.625" style="2" customWidth="1"/>
    <col min="1038" max="1038" width="10.625" style="2" customWidth="1"/>
    <col min="1039" max="1280" width="9" style="2"/>
    <col min="1281" max="1281" width="10.625" style="2" customWidth="1"/>
    <col min="1282" max="1293" width="8.625" style="2" customWidth="1"/>
    <col min="1294" max="1294" width="10.625" style="2" customWidth="1"/>
    <col min="1295" max="1536" width="9" style="2"/>
    <col min="1537" max="1537" width="10.625" style="2" customWidth="1"/>
    <col min="1538" max="1549" width="8.625" style="2" customWidth="1"/>
    <col min="1550" max="1550" width="10.625" style="2" customWidth="1"/>
    <col min="1551" max="1792" width="9" style="2"/>
    <col min="1793" max="1793" width="10.625" style="2" customWidth="1"/>
    <col min="1794" max="1805" width="8.625" style="2" customWidth="1"/>
    <col min="1806" max="1806" width="10.625" style="2" customWidth="1"/>
    <col min="1807" max="2048" width="9" style="2"/>
    <col min="2049" max="2049" width="10.625" style="2" customWidth="1"/>
    <col min="2050" max="2061" width="8.625" style="2" customWidth="1"/>
    <col min="2062" max="2062" width="10.625" style="2" customWidth="1"/>
    <col min="2063" max="2304" width="9" style="2"/>
    <col min="2305" max="2305" width="10.625" style="2" customWidth="1"/>
    <col min="2306" max="2317" width="8.625" style="2" customWidth="1"/>
    <col min="2318" max="2318" width="10.625" style="2" customWidth="1"/>
    <col min="2319" max="2560" width="9" style="2"/>
    <col min="2561" max="2561" width="10.625" style="2" customWidth="1"/>
    <col min="2562" max="2573" width="8.625" style="2" customWidth="1"/>
    <col min="2574" max="2574" width="10.625" style="2" customWidth="1"/>
    <col min="2575" max="2816" width="9" style="2"/>
    <col min="2817" max="2817" width="10.625" style="2" customWidth="1"/>
    <col min="2818" max="2829" width="8.625" style="2" customWidth="1"/>
    <col min="2830" max="2830" width="10.625" style="2" customWidth="1"/>
    <col min="2831" max="3072" width="9" style="2"/>
    <col min="3073" max="3073" width="10.625" style="2" customWidth="1"/>
    <col min="3074" max="3085" width="8.625" style="2" customWidth="1"/>
    <col min="3086" max="3086" width="10.625" style="2" customWidth="1"/>
    <col min="3087" max="3328" width="9" style="2"/>
    <col min="3329" max="3329" width="10.625" style="2" customWidth="1"/>
    <col min="3330" max="3341" width="8.625" style="2" customWidth="1"/>
    <col min="3342" max="3342" width="10.625" style="2" customWidth="1"/>
    <col min="3343" max="3584" width="9" style="2"/>
    <col min="3585" max="3585" width="10.625" style="2" customWidth="1"/>
    <col min="3586" max="3597" width="8.625" style="2" customWidth="1"/>
    <col min="3598" max="3598" width="10.625" style="2" customWidth="1"/>
    <col min="3599" max="3840" width="9" style="2"/>
    <col min="3841" max="3841" width="10.625" style="2" customWidth="1"/>
    <col min="3842" max="3853" width="8.625" style="2" customWidth="1"/>
    <col min="3854" max="3854" width="10.625" style="2" customWidth="1"/>
    <col min="3855" max="4096" width="9" style="2"/>
    <col min="4097" max="4097" width="10.625" style="2" customWidth="1"/>
    <col min="4098" max="4109" width="8.625" style="2" customWidth="1"/>
    <col min="4110" max="4110" width="10.625" style="2" customWidth="1"/>
    <col min="4111" max="4352" width="9" style="2"/>
    <col min="4353" max="4353" width="10.625" style="2" customWidth="1"/>
    <col min="4354" max="4365" width="8.625" style="2" customWidth="1"/>
    <col min="4366" max="4366" width="10.625" style="2" customWidth="1"/>
    <col min="4367" max="4608" width="9" style="2"/>
    <col min="4609" max="4609" width="10.625" style="2" customWidth="1"/>
    <col min="4610" max="4621" width="8.625" style="2" customWidth="1"/>
    <col min="4622" max="4622" width="10.625" style="2" customWidth="1"/>
    <col min="4623" max="4864" width="9" style="2"/>
    <col min="4865" max="4865" width="10.625" style="2" customWidth="1"/>
    <col min="4866" max="4877" width="8.625" style="2" customWidth="1"/>
    <col min="4878" max="4878" width="10.625" style="2" customWidth="1"/>
    <col min="4879" max="5120" width="9" style="2"/>
    <col min="5121" max="5121" width="10.625" style="2" customWidth="1"/>
    <col min="5122" max="5133" width="8.625" style="2" customWidth="1"/>
    <col min="5134" max="5134" width="10.625" style="2" customWidth="1"/>
    <col min="5135" max="5376" width="9" style="2"/>
    <col min="5377" max="5377" width="10.625" style="2" customWidth="1"/>
    <col min="5378" max="5389" width="8.625" style="2" customWidth="1"/>
    <col min="5390" max="5390" width="10.625" style="2" customWidth="1"/>
    <col min="5391" max="5632" width="9" style="2"/>
    <col min="5633" max="5633" width="10.625" style="2" customWidth="1"/>
    <col min="5634" max="5645" width="8.625" style="2" customWidth="1"/>
    <col min="5646" max="5646" width="10.625" style="2" customWidth="1"/>
    <col min="5647" max="5888" width="9" style="2"/>
    <col min="5889" max="5889" width="10.625" style="2" customWidth="1"/>
    <col min="5890" max="5901" width="8.625" style="2" customWidth="1"/>
    <col min="5902" max="5902" width="10.625" style="2" customWidth="1"/>
    <col min="5903" max="6144" width="9" style="2"/>
    <col min="6145" max="6145" width="10.625" style="2" customWidth="1"/>
    <col min="6146" max="6157" width="8.625" style="2" customWidth="1"/>
    <col min="6158" max="6158" width="10.625" style="2" customWidth="1"/>
    <col min="6159" max="6400" width="9" style="2"/>
    <col min="6401" max="6401" width="10.625" style="2" customWidth="1"/>
    <col min="6402" max="6413" width="8.625" style="2" customWidth="1"/>
    <col min="6414" max="6414" width="10.625" style="2" customWidth="1"/>
    <col min="6415" max="6656" width="9" style="2"/>
    <col min="6657" max="6657" width="10.625" style="2" customWidth="1"/>
    <col min="6658" max="6669" width="8.625" style="2" customWidth="1"/>
    <col min="6670" max="6670" width="10.625" style="2" customWidth="1"/>
    <col min="6671" max="6912" width="9" style="2"/>
    <col min="6913" max="6913" width="10.625" style="2" customWidth="1"/>
    <col min="6914" max="6925" width="8.625" style="2" customWidth="1"/>
    <col min="6926" max="6926" width="10.625" style="2" customWidth="1"/>
    <col min="6927" max="7168" width="9" style="2"/>
    <col min="7169" max="7169" width="10.625" style="2" customWidth="1"/>
    <col min="7170" max="7181" width="8.625" style="2" customWidth="1"/>
    <col min="7182" max="7182" width="10.625" style="2" customWidth="1"/>
    <col min="7183" max="7424" width="9" style="2"/>
    <col min="7425" max="7425" width="10.625" style="2" customWidth="1"/>
    <col min="7426" max="7437" width="8.625" style="2" customWidth="1"/>
    <col min="7438" max="7438" width="10.625" style="2" customWidth="1"/>
    <col min="7439" max="7680" width="9" style="2"/>
    <col min="7681" max="7681" width="10.625" style="2" customWidth="1"/>
    <col min="7682" max="7693" width="8.625" style="2" customWidth="1"/>
    <col min="7694" max="7694" width="10.625" style="2" customWidth="1"/>
    <col min="7695" max="7936" width="9" style="2"/>
    <col min="7937" max="7937" width="10.625" style="2" customWidth="1"/>
    <col min="7938" max="7949" width="8.625" style="2" customWidth="1"/>
    <col min="7950" max="7950" width="10.625" style="2" customWidth="1"/>
    <col min="7951" max="8192" width="9" style="2"/>
    <col min="8193" max="8193" width="10.625" style="2" customWidth="1"/>
    <col min="8194" max="8205" width="8.625" style="2" customWidth="1"/>
    <col min="8206" max="8206" width="10.625" style="2" customWidth="1"/>
    <col min="8207" max="8448" width="9" style="2"/>
    <col min="8449" max="8449" width="10.625" style="2" customWidth="1"/>
    <col min="8450" max="8461" width="8.625" style="2" customWidth="1"/>
    <col min="8462" max="8462" width="10.625" style="2" customWidth="1"/>
    <col min="8463" max="8704" width="9" style="2"/>
    <col min="8705" max="8705" width="10.625" style="2" customWidth="1"/>
    <col min="8706" max="8717" width="8.625" style="2" customWidth="1"/>
    <col min="8718" max="8718" width="10.625" style="2" customWidth="1"/>
    <col min="8719" max="8960" width="9" style="2"/>
    <col min="8961" max="8961" width="10.625" style="2" customWidth="1"/>
    <col min="8962" max="8973" width="8.625" style="2" customWidth="1"/>
    <col min="8974" max="8974" width="10.625" style="2" customWidth="1"/>
    <col min="8975" max="9216" width="9" style="2"/>
    <col min="9217" max="9217" width="10.625" style="2" customWidth="1"/>
    <col min="9218" max="9229" width="8.625" style="2" customWidth="1"/>
    <col min="9230" max="9230" width="10.625" style="2" customWidth="1"/>
    <col min="9231" max="9472" width="9" style="2"/>
    <col min="9473" max="9473" width="10.625" style="2" customWidth="1"/>
    <col min="9474" max="9485" width="8.625" style="2" customWidth="1"/>
    <col min="9486" max="9486" width="10.625" style="2" customWidth="1"/>
    <col min="9487" max="9728" width="9" style="2"/>
    <col min="9729" max="9729" width="10.625" style="2" customWidth="1"/>
    <col min="9730" max="9741" width="8.625" style="2" customWidth="1"/>
    <col min="9742" max="9742" width="10.625" style="2" customWidth="1"/>
    <col min="9743" max="9984" width="9" style="2"/>
    <col min="9985" max="9985" width="10.625" style="2" customWidth="1"/>
    <col min="9986" max="9997" width="8.625" style="2" customWidth="1"/>
    <col min="9998" max="9998" width="10.625" style="2" customWidth="1"/>
    <col min="9999" max="10240" width="9" style="2"/>
    <col min="10241" max="10241" width="10.625" style="2" customWidth="1"/>
    <col min="10242" max="10253" width="8.625" style="2" customWidth="1"/>
    <col min="10254" max="10254" width="10.625" style="2" customWidth="1"/>
    <col min="10255" max="10496" width="9" style="2"/>
    <col min="10497" max="10497" width="10.625" style="2" customWidth="1"/>
    <col min="10498" max="10509" width="8.625" style="2" customWidth="1"/>
    <col min="10510" max="10510" width="10.625" style="2" customWidth="1"/>
    <col min="10511" max="10752" width="9" style="2"/>
    <col min="10753" max="10753" width="10.625" style="2" customWidth="1"/>
    <col min="10754" max="10765" width="8.625" style="2" customWidth="1"/>
    <col min="10766" max="10766" width="10.625" style="2" customWidth="1"/>
    <col min="10767" max="11008" width="9" style="2"/>
    <col min="11009" max="11009" width="10.625" style="2" customWidth="1"/>
    <col min="11010" max="11021" width="8.625" style="2" customWidth="1"/>
    <col min="11022" max="11022" width="10.625" style="2" customWidth="1"/>
    <col min="11023" max="11264" width="9" style="2"/>
    <col min="11265" max="11265" width="10.625" style="2" customWidth="1"/>
    <col min="11266" max="11277" width="8.625" style="2" customWidth="1"/>
    <col min="11278" max="11278" width="10.625" style="2" customWidth="1"/>
    <col min="11279" max="11520" width="9" style="2"/>
    <col min="11521" max="11521" width="10.625" style="2" customWidth="1"/>
    <col min="11522" max="11533" width="8.625" style="2" customWidth="1"/>
    <col min="11534" max="11534" width="10.625" style="2" customWidth="1"/>
    <col min="11535" max="11776" width="9" style="2"/>
    <col min="11777" max="11777" width="10.625" style="2" customWidth="1"/>
    <col min="11778" max="11789" width="8.625" style="2" customWidth="1"/>
    <col min="11790" max="11790" width="10.625" style="2" customWidth="1"/>
    <col min="11791" max="12032" width="9" style="2"/>
    <col min="12033" max="12033" width="10.625" style="2" customWidth="1"/>
    <col min="12034" max="12045" width="8.625" style="2" customWidth="1"/>
    <col min="12046" max="12046" width="10.625" style="2" customWidth="1"/>
    <col min="12047" max="12288" width="9" style="2"/>
    <col min="12289" max="12289" width="10.625" style="2" customWidth="1"/>
    <col min="12290" max="12301" width="8.625" style="2" customWidth="1"/>
    <col min="12302" max="12302" width="10.625" style="2" customWidth="1"/>
    <col min="12303" max="12544" width="9" style="2"/>
    <col min="12545" max="12545" width="10.625" style="2" customWidth="1"/>
    <col min="12546" max="12557" width="8.625" style="2" customWidth="1"/>
    <col min="12558" max="12558" width="10.625" style="2" customWidth="1"/>
    <col min="12559" max="12800" width="9" style="2"/>
    <col min="12801" max="12801" width="10.625" style="2" customWidth="1"/>
    <col min="12802" max="12813" width="8.625" style="2" customWidth="1"/>
    <col min="12814" max="12814" width="10.625" style="2" customWidth="1"/>
    <col min="12815" max="13056" width="9" style="2"/>
    <col min="13057" max="13057" width="10.625" style="2" customWidth="1"/>
    <col min="13058" max="13069" width="8.625" style="2" customWidth="1"/>
    <col min="13070" max="13070" width="10.625" style="2" customWidth="1"/>
    <col min="13071" max="13312" width="9" style="2"/>
    <col min="13313" max="13313" width="10.625" style="2" customWidth="1"/>
    <col min="13314" max="13325" width="8.625" style="2" customWidth="1"/>
    <col min="13326" max="13326" width="10.625" style="2" customWidth="1"/>
    <col min="13327" max="13568" width="9" style="2"/>
    <col min="13569" max="13569" width="10.625" style="2" customWidth="1"/>
    <col min="13570" max="13581" width="8.625" style="2" customWidth="1"/>
    <col min="13582" max="13582" width="10.625" style="2" customWidth="1"/>
    <col min="13583" max="13824" width="9" style="2"/>
    <col min="13825" max="13825" width="10.625" style="2" customWidth="1"/>
    <col min="13826" max="13837" width="8.625" style="2" customWidth="1"/>
    <col min="13838" max="13838" width="10.625" style="2" customWidth="1"/>
    <col min="13839" max="14080" width="9" style="2"/>
    <col min="14081" max="14081" width="10.625" style="2" customWidth="1"/>
    <col min="14082" max="14093" width="8.625" style="2" customWidth="1"/>
    <col min="14094" max="14094" width="10.625" style="2" customWidth="1"/>
    <col min="14095" max="14336" width="9" style="2"/>
    <col min="14337" max="14337" width="10.625" style="2" customWidth="1"/>
    <col min="14338" max="14349" width="8.625" style="2" customWidth="1"/>
    <col min="14350" max="14350" width="10.625" style="2" customWidth="1"/>
    <col min="14351" max="14592" width="9" style="2"/>
    <col min="14593" max="14593" width="10.625" style="2" customWidth="1"/>
    <col min="14594" max="14605" width="8.625" style="2" customWidth="1"/>
    <col min="14606" max="14606" width="10.625" style="2" customWidth="1"/>
    <col min="14607" max="14848" width="9" style="2"/>
    <col min="14849" max="14849" width="10.625" style="2" customWidth="1"/>
    <col min="14850" max="14861" width="8.625" style="2" customWidth="1"/>
    <col min="14862" max="14862" width="10.625" style="2" customWidth="1"/>
    <col min="14863" max="15104" width="9" style="2"/>
    <col min="15105" max="15105" width="10.625" style="2" customWidth="1"/>
    <col min="15106" max="15117" width="8.625" style="2" customWidth="1"/>
    <col min="15118" max="15118" width="10.625" style="2" customWidth="1"/>
    <col min="15119" max="15360" width="9" style="2"/>
    <col min="15361" max="15361" width="10.625" style="2" customWidth="1"/>
    <col min="15362" max="15373" width="8.625" style="2" customWidth="1"/>
    <col min="15374" max="15374" width="10.625" style="2" customWidth="1"/>
    <col min="15375" max="15616" width="9" style="2"/>
    <col min="15617" max="15617" width="10.625" style="2" customWidth="1"/>
    <col min="15618" max="15629" width="8.625" style="2" customWidth="1"/>
    <col min="15630" max="15630" width="10.625" style="2" customWidth="1"/>
    <col min="15631" max="15872" width="9" style="2"/>
    <col min="15873" max="15873" width="10.625" style="2" customWidth="1"/>
    <col min="15874" max="15885" width="8.625" style="2" customWidth="1"/>
    <col min="15886" max="15886" width="10.625" style="2" customWidth="1"/>
    <col min="15887" max="16128" width="9" style="2"/>
    <col min="16129" max="16129" width="10.625" style="2" customWidth="1"/>
    <col min="16130" max="16141" width="8.625" style="2" customWidth="1"/>
    <col min="16142" max="16142" width="10.625" style="2" customWidth="1"/>
    <col min="16143" max="16384" width="9" style="2"/>
  </cols>
  <sheetData>
    <row r="1" spans="1:14" ht="18" customHeight="1">
      <c r="A1" s="1" t="s">
        <v>0</v>
      </c>
      <c r="C1" s="3" t="s">
        <v>58</v>
      </c>
      <c r="D1" s="1" t="s">
        <v>50</v>
      </c>
      <c r="E1" s="2" t="s">
        <v>2</v>
      </c>
    </row>
    <row r="2" spans="1:14" ht="13.5" customHeight="1"/>
    <row r="3" spans="1:14" ht="15.95" customHeight="1">
      <c r="A3" s="37" t="s">
        <v>53</v>
      </c>
      <c r="B3" s="35" t="s">
        <v>3</v>
      </c>
      <c r="C3" s="39"/>
      <c r="D3" s="40"/>
      <c r="E3" s="35" t="s">
        <v>4</v>
      </c>
      <c r="F3" s="39"/>
      <c r="G3" s="40"/>
      <c r="H3" s="41" t="s">
        <v>5</v>
      </c>
      <c r="I3" s="42"/>
      <c r="J3" s="42"/>
      <c r="K3" s="35" t="s">
        <v>6</v>
      </c>
      <c r="L3" s="39"/>
      <c r="M3" s="39"/>
      <c r="N3" s="35" t="s">
        <v>7</v>
      </c>
    </row>
    <row r="4" spans="1:14" ht="15.95" customHeight="1">
      <c r="A4" s="38"/>
      <c r="B4" s="34" t="s">
        <v>8</v>
      </c>
      <c r="C4" s="34" t="s">
        <v>9</v>
      </c>
      <c r="D4" s="34" t="s">
        <v>10</v>
      </c>
      <c r="E4" s="34" t="s">
        <v>11</v>
      </c>
      <c r="F4" s="34" t="s">
        <v>9</v>
      </c>
      <c r="G4" s="34" t="s">
        <v>10</v>
      </c>
      <c r="H4" s="34" t="s">
        <v>8</v>
      </c>
      <c r="I4" s="34" t="s">
        <v>9</v>
      </c>
      <c r="J4" s="34" t="s">
        <v>12</v>
      </c>
      <c r="K4" s="34" t="s">
        <v>11</v>
      </c>
      <c r="L4" s="34" t="s">
        <v>9</v>
      </c>
      <c r="M4" s="34" t="s">
        <v>13</v>
      </c>
      <c r="N4" s="36"/>
    </row>
    <row r="5" spans="1:14" ht="9.9499999999999993" customHeight="1">
      <c r="A5" s="5"/>
      <c r="B5" s="31" t="s">
        <v>57</v>
      </c>
      <c r="C5" s="31" t="s">
        <v>57</v>
      </c>
      <c r="D5" s="31" t="s">
        <v>57</v>
      </c>
      <c r="E5" s="31" t="s">
        <v>57</v>
      </c>
      <c r="F5" s="31" t="s">
        <v>57</v>
      </c>
      <c r="G5" s="31" t="s">
        <v>57</v>
      </c>
      <c r="H5" s="31" t="s">
        <v>57</v>
      </c>
      <c r="I5" s="31" t="s">
        <v>57</v>
      </c>
      <c r="J5" s="32" t="s">
        <v>57</v>
      </c>
      <c r="K5" s="32" t="s">
        <v>57</v>
      </c>
      <c r="L5" s="32" t="s">
        <v>57</v>
      </c>
      <c r="M5" s="32" t="s">
        <v>57</v>
      </c>
      <c r="N5" s="32" t="s">
        <v>57</v>
      </c>
    </row>
    <row r="6" spans="1:14" ht="14.1" customHeight="1">
      <c r="A6" s="6" t="s">
        <v>14</v>
      </c>
      <c r="B6" s="7">
        <v>455</v>
      </c>
      <c r="C6" s="7">
        <v>666</v>
      </c>
      <c r="D6" s="8" t="s">
        <v>59</v>
      </c>
      <c r="E6" s="8">
        <v>286</v>
      </c>
      <c r="F6" s="8">
        <v>1</v>
      </c>
      <c r="G6" s="8" t="s">
        <v>59</v>
      </c>
      <c r="H6" s="8">
        <v>69</v>
      </c>
      <c r="I6" s="8">
        <v>60</v>
      </c>
      <c r="J6" s="8" t="s">
        <v>59</v>
      </c>
      <c r="K6" s="8">
        <v>1</v>
      </c>
      <c r="L6" s="8" t="s">
        <v>59</v>
      </c>
      <c r="M6" s="8" t="s">
        <v>59</v>
      </c>
      <c r="N6" s="9">
        <f>SUM(B6:M6)</f>
        <v>1538</v>
      </c>
    </row>
    <row r="7" spans="1:14" ht="14.1" customHeight="1">
      <c r="A7" s="6" t="s">
        <v>15</v>
      </c>
      <c r="B7" s="8">
        <v>82</v>
      </c>
      <c r="C7" s="7">
        <v>39</v>
      </c>
      <c r="D7" s="8" t="s">
        <v>59</v>
      </c>
      <c r="E7" s="8">
        <v>707</v>
      </c>
      <c r="F7" s="8">
        <v>7</v>
      </c>
      <c r="G7" s="8" t="s">
        <v>59</v>
      </c>
      <c r="H7" s="8">
        <v>95</v>
      </c>
      <c r="I7" s="8">
        <v>68</v>
      </c>
      <c r="J7" s="8" t="s">
        <v>59</v>
      </c>
      <c r="K7" s="8" t="s">
        <v>59</v>
      </c>
      <c r="L7" s="8" t="s">
        <v>59</v>
      </c>
      <c r="M7" s="8" t="s">
        <v>59</v>
      </c>
      <c r="N7" s="9">
        <f t="shared" ref="N7:N34" si="0">SUM(B7:M7)</f>
        <v>998</v>
      </c>
    </row>
    <row r="8" spans="1:14" ht="14.1" customHeight="1">
      <c r="A8" s="6" t="s">
        <v>16</v>
      </c>
      <c r="B8" s="8">
        <v>4324</v>
      </c>
      <c r="C8" s="7">
        <v>4868</v>
      </c>
      <c r="D8" s="8">
        <v>7</v>
      </c>
      <c r="E8" s="8">
        <v>1021</v>
      </c>
      <c r="F8" s="8">
        <v>61</v>
      </c>
      <c r="G8" s="8">
        <v>2</v>
      </c>
      <c r="H8" s="8">
        <v>1883</v>
      </c>
      <c r="I8" s="8">
        <v>1717</v>
      </c>
      <c r="J8" s="8">
        <v>1</v>
      </c>
      <c r="K8" s="8" t="s">
        <v>59</v>
      </c>
      <c r="L8" s="8" t="s">
        <v>59</v>
      </c>
      <c r="M8" s="8" t="s">
        <v>59</v>
      </c>
      <c r="N8" s="9">
        <f t="shared" si="0"/>
        <v>13884</v>
      </c>
    </row>
    <row r="9" spans="1:14" ht="14.1" customHeight="1">
      <c r="A9" s="6" t="s">
        <v>17</v>
      </c>
      <c r="B9" s="8">
        <v>318</v>
      </c>
      <c r="C9" s="7">
        <v>430</v>
      </c>
      <c r="D9" s="8" t="s">
        <v>59</v>
      </c>
      <c r="E9" s="8">
        <v>32</v>
      </c>
      <c r="F9" s="8" t="s">
        <v>59</v>
      </c>
      <c r="G9" s="8" t="s">
        <v>59</v>
      </c>
      <c r="H9" s="8">
        <v>404</v>
      </c>
      <c r="I9" s="8">
        <v>241</v>
      </c>
      <c r="J9" s="8" t="s">
        <v>59</v>
      </c>
      <c r="K9" s="8">
        <v>1</v>
      </c>
      <c r="L9" s="8" t="s">
        <v>59</v>
      </c>
      <c r="M9" s="8" t="s">
        <v>59</v>
      </c>
      <c r="N9" s="9">
        <f t="shared" si="0"/>
        <v>1426</v>
      </c>
    </row>
    <row r="10" spans="1:14" ht="14.1" customHeight="1">
      <c r="A10" s="6" t="s">
        <v>18</v>
      </c>
      <c r="B10" s="8">
        <v>190</v>
      </c>
      <c r="C10" s="7">
        <v>262</v>
      </c>
      <c r="D10" s="8" t="s">
        <v>59</v>
      </c>
      <c r="E10" s="8">
        <v>36</v>
      </c>
      <c r="F10" s="8">
        <v>31</v>
      </c>
      <c r="G10" s="8" t="s">
        <v>59</v>
      </c>
      <c r="H10" s="8">
        <v>146</v>
      </c>
      <c r="I10" s="8">
        <v>134</v>
      </c>
      <c r="J10" s="8" t="s">
        <v>59</v>
      </c>
      <c r="K10" s="8" t="s">
        <v>59</v>
      </c>
      <c r="L10" s="8" t="s">
        <v>59</v>
      </c>
      <c r="M10" s="8" t="s">
        <v>59</v>
      </c>
      <c r="N10" s="9">
        <f t="shared" si="0"/>
        <v>799</v>
      </c>
    </row>
    <row r="11" spans="1:14" ht="14.1" customHeight="1">
      <c r="A11" s="6" t="s">
        <v>19</v>
      </c>
      <c r="B11" s="8">
        <v>756</v>
      </c>
      <c r="C11" s="7">
        <v>483</v>
      </c>
      <c r="D11" s="8" t="s">
        <v>59</v>
      </c>
      <c r="E11" s="8">
        <v>3</v>
      </c>
      <c r="F11" s="8">
        <v>1</v>
      </c>
      <c r="G11" s="8" t="s">
        <v>59</v>
      </c>
      <c r="H11" s="8">
        <v>121</v>
      </c>
      <c r="I11" s="8">
        <v>38</v>
      </c>
      <c r="J11" s="8" t="s">
        <v>59</v>
      </c>
      <c r="K11" s="8">
        <v>1</v>
      </c>
      <c r="L11" s="8" t="s">
        <v>59</v>
      </c>
      <c r="M11" s="8" t="s">
        <v>59</v>
      </c>
      <c r="N11" s="9">
        <f t="shared" si="0"/>
        <v>1403</v>
      </c>
    </row>
    <row r="12" spans="1:14" ht="14.1" customHeight="1">
      <c r="A12" s="6" t="s">
        <v>20</v>
      </c>
      <c r="B12" s="8">
        <v>422</v>
      </c>
      <c r="C12" s="7">
        <v>610</v>
      </c>
      <c r="D12" s="8" t="s">
        <v>59</v>
      </c>
      <c r="E12" s="8">
        <v>12</v>
      </c>
      <c r="F12" s="8">
        <v>16</v>
      </c>
      <c r="G12" s="8" t="s">
        <v>59</v>
      </c>
      <c r="H12" s="8">
        <v>382</v>
      </c>
      <c r="I12" s="8">
        <v>541</v>
      </c>
      <c r="J12" s="8" t="s">
        <v>59</v>
      </c>
      <c r="K12" s="8" t="s">
        <v>59</v>
      </c>
      <c r="L12" s="8" t="s">
        <v>59</v>
      </c>
      <c r="M12" s="8" t="s">
        <v>59</v>
      </c>
      <c r="N12" s="9">
        <f t="shared" si="0"/>
        <v>1983</v>
      </c>
    </row>
    <row r="13" spans="1:14" ht="14.1" customHeight="1">
      <c r="A13" s="6" t="s">
        <v>21</v>
      </c>
      <c r="B13" s="8">
        <v>1045</v>
      </c>
      <c r="C13" s="7">
        <v>324</v>
      </c>
      <c r="D13" s="8" t="s">
        <v>59</v>
      </c>
      <c r="E13" s="8" t="s">
        <v>59</v>
      </c>
      <c r="F13" s="8" t="s">
        <v>59</v>
      </c>
      <c r="G13" s="8" t="s">
        <v>59</v>
      </c>
      <c r="H13" s="8">
        <v>3</v>
      </c>
      <c r="I13" s="8" t="s">
        <v>59</v>
      </c>
      <c r="J13" s="8" t="s">
        <v>59</v>
      </c>
      <c r="K13" s="8" t="s">
        <v>59</v>
      </c>
      <c r="L13" s="8" t="s">
        <v>59</v>
      </c>
      <c r="M13" s="8" t="s">
        <v>59</v>
      </c>
      <c r="N13" s="9">
        <f t="shared" si="0"/>
        <v>1372</v>
      </c>
    </row>
    <row r="14" spans="1:14" ht="14.1" customHeight="1">
      <c r="A14" s="6" t="s">
        <v>22</v>
      </c>
      <c r="B14" s="8">
        <v>213</v>
      </c>
      <c r="C14" s="7">
        <v>110</v>
      </c>
      <c r="D14" s="8" t="s">
        <v>59</v>
      </c>
      <c r="E14" s="8">
        <v>89</v>
      </c>
      <c r="F14" s="8">
        <v>51</v>
      </c>
      <c r="G14" s="8">
        <v>1</v>
      </c>
      <c r="H14" s="8">
        <v>201</v>
      </c>
      <c r="I14" s="8">
        <v>57</v>
      </c>
      <c r="J14" s="8" t="s">
        <v>59</v>
      </c>
      <c r="K14" s="8" t="s">
        <v>59</v>
      </c>
      <c r="L14" s="8" t="s">
        <v>59</v>
      </c>
      <c r="M14" s="8" t="s">
        <v>59</v>
      </c>
      <c r="N14" s="9">
        <f t="shared" si="0"/>
        <v>722</v>
      </c>
    </row>
    <row r="15" spans="1:14" ht="14.1" customHeight="1">
      <c r="A15" s="6" t="s">
        <v>23</v>
      </c>
      <c r="B15" s="8">
        <v>1259</v>
      </c>
      <c r="C15" s="7">
        <v>915</v>
      </c>
      <c r="D15" s="8" t="s">
        <v>59</v>
      </c>
      <c r="E15" s="8">
        <v>177</v>
      </c>
      <c r="F15" s="8">
        <v>5</v>
      </c>
      <c r="G15" s="8" t="s">
        <v>59</v>
      </c>
      <c r="H15" s="8">
        <v>228</v>
      </c>
      <c r="I15" s="8">
        <v>242</v>
      </c>
      <c r="J15" s="8" t="s">
        <v>59</v>
      </c>
      <c r="K15" s="8" t="s">
        <v>59</v>
      </c>
      <c r="L15" s="10">
        <v>1</v>
      </c>
      <c r="M15" s="8" t="s">
        <v>59</v>
      </c>
      <c r="N15" s="9">
        <f t="shared" si="0"/>
        <v>2827</v>
      </c>
    </row>
    <row r="16" spans="1:14" ht="14.1" customHeight="1">
      <c r="A16" s="30" t="s">
        <v>54</v>
      </c>
      <c r="B16" s="11">
        <f>SUM(B6:B15)</f>
        <v>9064</v>
      </c>
      <c r="C16" s="11">
        <f t="shared" ref="C16:M16" si="1">SUM(C6:C15)</f>
        <v>8707</v>
      </c>
      <c r="D16" s="11">
        <f t="shared" si="1"/>
        <v>7</v>
      </c>
      <c r="E16" s="11">
        <f t="shared" si="1"/>
        <v>2363</v>
      </c>
      <c r="F16" s="11">
        <f t="shared" si="1"/>
        <v>173</v>
      </c>
      <c r="G16" s="11">
        <f t="shared" si="1"/>
        <v>3</v>
      </c>
      <c r="H16" s="11">
        <f t="shared" si="1"/>
        <v>3532</v>
      </c>
      <c r="I16" s="11">
        <f t="shared" si="1"/>
        <v>3098</v>
      </c>
      <c r="J16" s="12">
        <f t="shared" si="1"/>
        <v>1</v>
      </c>
      <c r="K16" s="12">
        <f t="shared" si="1"/>
        <v>3</v>
      </c>
      <c r="L16" s="12">
        <f t="shared" si="1"/>
        <v>1</v>
      </c>
      <c r="M16" s="12">
        <f t="shared" si="1"/>
        <v>0</v>
      </c>
      <c r="N16" s="11">
        <f t="shared" si="0"/>
        <v>26952</v>
      </c>
    </row>
    <row r="17" spans="1:14" ht="14.1" customHeight="1">
      <c r="A17" s="6" t="s">
        <v>24</v>
      </c>
      <c r="B17" s="8">
        <v>125</v>
      </c>
      <c r="C17" s="7">
        <v>258</v>
      </c>
      <c r="D17" s="8">
        <v>1</v>
      </c>
      <c r="E17" s="8">
        <v>264</v>
      </c>
      <c r="F17" s="8">
        <v>6</v>
      </c>
      <c r="G17" s="8" t="s">
        <v>59</v>
      </c>
      <c r="H17" s="8">
        <v>43</v>
      </c>
      <c r="I17" s="8">
        <v>21</v>
      </c>
      <c r="J17" s="8" t="s">
        <v>59</v>
      </c>
      <c r="K17" s="8" t="s">
        <v>59</v>
      </c>
      <c r="L17" s="8" t="s">
        <v>59</v>
      </c>
      <c r="M17" s="8" t="s">
        <v>59</v>
      </c>
      <c r="N17" s="9">
        <f t="shared" si="0"/>
        <v>718</v>
      </c>
    </row>
    <row r="18" spans="1:14" ht="14.1" customHeight="1">
      <c r="A18" s="6" t="s">
        <v>25</v>
      </c>
      <c r="B18" s="8">
        <v>10</v>
      </c>
      <c r="C18" s="7">
        <v>91</v>
      </c>
      <c r="D18" s="8" t="s">
        <v>59</v>
      </c>
      <c r="E18" s="8">
        <v>108</v>
      </c>
      <c r="F18" s="8">
        <v>16</v>
      </c>
      <c r="G18" s="8" t="s">
        <v>59</v>
      </c>
      <c r="H18" s="8">
        <v>151</v>
      </c>
      <c r="I18" s="8">
        <v>271</v>
      </c>
      <c r="J18" s="8" t="s">
        <v>59</v>
      </c>
      <c r="K18" s="8" t="s">
        <v>59</v>
      </c>
      <c r="L18" s="8" t="s">
        <v>59</v>
      </c>
      <c r="M18" s="8" t="s">
        <v>59</v>
      </c>
      <c r="N18" s="9">
        <f t="shared" si="0"/>
        <v>647</v>
      </c>
    </row>
    <row r="19" spans="1:14" ht="14.1" customHeight="1">
      <c r="A19" s="6" t="s">
        <v>26</v>
      </c>
      <c r="B19" s="8">
        <v>127</v>
      </c>
      <c r="C19" s="7">
        <v>272</v>
      </c>
      <c r="D19" s="8" t="s">
        <v>59</v>
      </c>
      <c r="E19" s="8">
        <v>12</v>
      </c>
      <c r="F19" s="8">
        <v>2</v>
      </c>
      <c r="G19" s="8" t="s">
        <v>59</v>
      </c>
      <c r="H19" s="8">
        <v>524</v>
      </c>
      <c r="I19" s="8">
        <v>411</v>
      </c>
      <c r="J19" s="8" t="s">
        <v>59</v>
      </c>
      <c r="K19" s="8" t="s">
        <v>59</v>
      </c>
      <c r="L19" s="8" t="s">
        <v>59</v>
      </c>
      <c r="M19" s="8" t="s">
        <v>59</v>
      </c>
      <c r="N19" s="9">
        <f t="shared" si="0"/>
        <v>1348</v>
      </c>
    </row>
    <row r="20" spans="1:14" ht="14.1" customHeight="1">
      <c r="A20" s="6" t="s">
        <v>27</v>
      </c>
      <c r="B20" s="8">
        <v>65</v>
      </c>
      <c r="C20" s="7">
        <v>120</v>
      </c>
      <c r="D20" s="8" t="s">
        <v>59</v>
      </c>
      <c r="E20" s="8">
        <v>87</v>
      </c>
      <c r="F20" s="8" t="s">
        <v>59</v>
      </c>
      <c r="G20" s="8" t="s">
        <v>59</v>
      </c>
      <c r="H20" s="8">
        <v>155</v>
      </c>
      <c r="I20" s="8">
        <v>144</v>
      </c>
      <c r="J20" s="8" t="s">
        <v>59</v>
      </c>
      <c r="K20" s="8" t="s">
        <v>59</v>
      </c>
      <c r="L20" s="8" t="s">
        <v>59</v>
      </c>
      <c r="M20" s="8" t="s">
        <v>59</v>
      </c>
      <c r="N20" s="9">
        <f t="shared" si="0"/>
        <v>571</v>
      </c>
    </row>
    <row r="21" spans="1:14" ht="14.1" customHeight="1">
      <c r="A21" s="6" t="s">
        <v>28</v>
      </c>
      <c r="B21" s="8">
        <v>47</v>
      </c>
      <c r="C21" s="7">
        <v>70</v>
      </c>
      <c r="D21" s="8" t="s">
        <v>59</v>
      </c>
      <c r="E21" s="8">
        <v>138</v>
      </c>
      <c r="F21" s="8" t="s">
        <v>59</v>
      </c>
      <c r="G21" s="8" t="s">
        <v>59</v>
      </c>
      <c r="H21" s="8">
        <v>82</v>
      </c>
      <c r="I21" s="8">
        <v>16</v>
      </c>
      <c r="J21" s="8" t="s">
        <v>59</v>
      </c>
      <c r="K21" s="8" t="s">
        <v>59</v>
      </c>
      <c r="L21" s="8" t="s">
        <v>59</v>
      </c>
      <c r="M21" s="8" t="s">
        <v>59</v>
      </c>
      <c r="N21" s="9">
        <f t="shared" si="0"/>
        <v>353</v>
      </c>
    </row>
    <row r="22" spans="1:14" ht="14.1" customHeight="1">
      <c r="A22" s="6" t="s">
        <v>29</v>
      </c>
      <c r="B22" s="8">
        <v>103</v>
      </c>
      <c r="C22" s="7">
        <v>260</v>
      </c>
      <c r="D22" s="8" t="s">
        <v>59</v>
      </c>
      <c r="E22" s="8" t="s">
        <v>59</v>
      </c>
      <c r="F22" s="8" t="s">
        <v>59</v>
      </c>
      <c r="G22" s="8" t="s">
        <v>59</v>
      </c>
      <c r="H22" s="8" t="s">
        <v>59</v>
      </c>
      <c r="I22" s="8" t="s">
        <v>59</v>
      </c>
      <c r="J22" s="8" t="s">
        <v>59</v>
      </c>
      <c r="K22" s="8" t="s">
        <v>59</v>
      </c>
      <c r="L22" s="8" t="s">
        <v>59</v>
      </c>
      <c r="M22" s="8" t="s">
        <v>59</v>
      </c>
      <c r="N22" s="9">
        <f t="shared" si="0"/>
        <v>363</v>
      </c>
    </row>
    <row r="23" spans="1:14" ht="14.1" customHeight="1">
      <c r="A23" s="6" t="s">
        <v>30</v>
      </c>
      <c r="B23" s="8">
        <v>73</v>
      </c>
      <c r="C23" s="7">
        <v>18</v>
      </c>
      <c r="D23" s="8" t="s">
        <v>59</v>
      </c>
      <c r="E23" s="8">
        <v>10</v>
      </c>
      <c r="F23" s="8" t="s">
        <v>59</v>
      </c>
      <c r="G23" s="8" t="s">
        <v>59</v>
      </c>
      <c r="H23" s="8">
        <v>98</v>
      </c>
      <c r="I23" s="8">
        <v>116</v>
      </c>
      <c r="J23" s="8" t="s">
        <v>59</v>
      </c>
      <c r="K23" s="8" t="s">
        <v>59</v>
      </c>
      <c r="L23" s="8" t="s">
        <v>59</v>
      </c>
      <c r="M23" s="8" t="s">
        <v>59</v>
      </c>
      <c r="N23" s="9">
        <f t="shared" si="0"/>
        <v>315</v>
      </c>
    </row>
    <row r="24" spans="1:14" ht="14.1" customHeight="1">
      <c r="A24" s="6" t="s">
        <v>31</v>
      </c>
      <c r="B24" s="8">
        <v>45</v>
      </c>
      <c r="C24" s="7">
        <v>95</v>
      </c>
      <c r="D24" s="8" t="s">
        <v>59</v>
      </c>
      <c r="E24" s="8">
        <v>22</v>
      </c>
      <c r="F24" s="8">
        <v>44</v>
      </c>
      <c r="G24" s="8" t="s">
        <v>59</v>
      </c>
      <c r="H24" s="8">
        <v>160</v>
      </c>
      <c r="I24" s="8">
        <v>243</v>
      </c>
      <c r="J24" s="8" t="s">
        <v>59</v>
      </c>
      <c r="K24" s="8" t="s">
        <v>59</v>
      </c>
      <c r="L24" s="8" t="s">
        <v>59</v>
      </c>
      <c r="M24" s="8" t="s">
        <v>59</v>
      </c>
      <c r="N24" s="9">
        <f t="shared" si="0"/>
        <v>609</v>
      </c>
    </row>
    <row r="25" spans="1:14" ht="14.1" customHeight="1">
      <c r="A25" s="6" t="s">
        <v>32</v>
      </c>
      <c r="B25" s="8">
        <v>28</v>
      </c>
      <c r="C25" s="7">
        <v>11</v>
      </c>
      <c r="D25" s="8" t="s">
        <v>59</v>
      </c>
      <c r="E25" s="8">
        <v>1</v>
      </c>
      <c r="F25" s="8" t="s">
        <v>59</v>
      </c>
      <c r="G25" s="8" t="s">
        <v>59</v>
      </c>
      <c r="H25" s="8">
        <v>12</v>
      </c>
      <c r="I25" s="8" t="s">
        <v>59</v>
      </c>
      <c r="J25" s="8" t="s">
        <v>59</v>
      </c>
      <c r="K25" s="8" t="s">
        <v>59</v>
      </c>
      <c r="L25" s="8" t="s">
        <v>59</v>
      </c>
      <c r="M25" s="8" t="s">
        <v>59</v>
      </c>
      <c r="N25" s="9">
        <f t="shared" si="0"/>
        <v>52</v>
      </c>
    </row>
    <row r="26" spans="1:14" ht="14.1" customHeight="1">
      <c r="A26" s="6" t="s">
        <v>33</v>
      </c>
      <c r="B26" s="8">
        <v>748</v>
      </c>
      <c r="C26" s="7">
        <v>832</v>
      </c>
      <c r="D26" s="8" t="s">
        <v>59</v>
      </c>
      <c r="E26" s="8">
        <v>49</v>
      </c>
      <c r="F26" s="8">
        <v>196</v>
      </c>
      <c r="G26" s="8" t="s">
        <v>59</v>
      </c>
      <c r="H26" s="8">
        <v>126</v>
      </c>
      <c r="I26" s="8">
        <v>217</v>
      </c>
      <c r="J26" s="8" t="s">
        <v>59</v>
      </c>
      <c r="K26" s="8" t="s">
        <v>59</v>
      </c>
      <c r="L26" s="8" t="s">
        <v>59</v>
      </c>
      <c r="M26" s="8" t="s">
        <v>59</v>
      </c>
      <c r="N26" s="9">
        <f t="shared" si="0"/>
        <v>2168</v>
      </c>
    </row>
    <row r="27" spans="1:14" ht="14.1" customHeight="1">
      <c r="A27" s="6" t="s">
        <v>34</v>
      </c>
      <c r="B27" s="8">
        <v>131</v>
      </c>
      <c r="C27" s="7">
        <v>127</v>
      </c>
      <c r="D27" s="8" t="s">
        <v>59</v>
      </c>
      <c r="E27" s="8">
        <v>1</v>
      </c>
      <c r="F27" s="8" t="s">
        <v>59</v>
      </c>
      <c r="G27" s="8" t="s">
        <v>59</v>
      </c>
      <c r="H27" s="8">
        <v>118</v>
      </c>
      <c r="I27" s="8">
        <v>22</v>
      </c>
      <c r="J27" s="8" t="s">
        <v>59</v>
      </c>
      <c r="K27" s="8" t="s">
        <v>59</v>
      </c>
      <c r="L27" s="8" t="s">
        <v>59</v>
      </c>
      <c r="M27" s="8" t="s">
        <v>59</v>
      </c>
      <c r="N27" s="9">
        <f t="shared" si="0"/>
        <v>399</v>
      </c>
    </row>
    <row r="28" spans="1:14" ht="14.1" customHeight="1">
      <c r="A28" s="6" t="s">
        <v>35</v>
      </c>
      <c r="B28" s="8">
        <v>17</v>
      </c>
      <c r="C28" s="7">
        <v>69</v>
      </c>
      <c r="D28" s="8" t="s">
        <v>59</v>
      </c>
      <c r="E28" s="8" t="s">
        <v>59</v>
      </c>
      <c r="F28" s="8" t="s">
        <v>59</v>
      </c>
      <c r="G28" s="8" t="s">
        <v>59</v>
      </c>
      <c r="H28" s="8">
        <v>86</v>
      </c>
      <c r="I28" s="8">
        <v>44</v>
      </c>
      <c r="J28" s="8" t="s">
        <v>59</v>
      </c>
      <c r="K28" s="8" t="s">
        <v>59</v>
      </c>
      <c r="L28" s="8" t="s">
        <v>59</v>
      </c>
      <c r="M28" s="8" t="s">
        <v>59</v>
      </c>
      <c r="N28" s="9">
        <f t="shared" si="0"/>
        <v>216</v>
      </c>
    </row>
    <row r="29" spans="1:14" ht="14.1" customHeight="1">
      <c r="A29" s="6" t="s">
        <v>36</v>
      </c>
      <c r="B29" s="8">
        <v>34</v>
      </c>
      <c r="C29" s="7">
        <v>62</v>
      </c>
      <c r="D29" s="8" t="s">
        <v>59</v>
      </c>
      <c r="E29" s="8">
        <v>69</v>
      </c>
      <c r="F29" s="8">
        <v>65</v>
      </c>
      <c r="G29" s="8" t="s">
        <v>59</v>
      </c>
      <c r="H29" s="8">
        <v>81</v>
      </c>
      <c r="I29" s="8">
        <v>38</v>
      </c>
      <c r="J29" s="8" t="s">
        <v>59</v>
      </c>
      <c r="K29" s="8" t="s">
        <v>59</v>
      </c>
      <c r="L29" s="8" t="s">
        <v>59</v>
      </c>
      <c r="M29" s="8" t="s">
        <v>59</v>
      </c>
      <c r="N29" s="9">
        <f t="shared" si="0"/>
        <v>349</v>
      </c>
    </row>
    <row r="30" spans="1:14" ht="14.1" customHeight="1">
      <c r="A30" s="6" t="s">
        <v>37</v>
      </c>
      <c r="B30" s="8">
        <v>40</v>
      </c>
      <c r="C30" s="7">
        <v>99</v>
      </c>
      <c r="D30" s="8" t="s">
        <v>59</v>
      </c>
      <c r="E30" s="8">
        <v>2</v>
      </c>
      <c r="F30" s="8">
        <v>80</v>
      </c>
      <c r="G30" s="8" t="s">
        <v>59</v>
      </c>
      <c r="H30" s="8">
        <v>308</v>
      </c>
      <c r="I30" s="8">
        <v>79</v>
      </c>
      <c r="J30" s="8" t="s">
        <v>59</v>
      </c>
      <c r="K30" s="8" t="s">
        <v>59</v>
      </c>
      <c r="L30" s="8" t="s">
        <v>59</v>
      </c>
      <c r="M30" s="8" t="s">
        <v>59</v>
      </c>
      <c r="N30" s="9">
        <f t="shared" si="0"/>
        <v>608</v>
      </c>
    </row>
    <row r="31" spans="1:14" ht="14.1" customHeight="1">
      <c r="A31" s="6" t="s">
        <v>38</v>
      </c>
      <c r="B31" s="8">
        <v>299</v>
      </c>
      <c r="C31" s="7">
        <v>527</v>
      </c>
      <c r="D31" s="8" t="s">
        <v>59</v>
      </c>
      <c r="E31" s="8">
        <v>40</v>
      </c>
      <c r="F31" s="8">
        <v>64</v>
      </c>
      <c r="G31" s="8" t="s">
        <v>59</v>
      </c>
      <c r="H31" s="8">
        <v>19</v>
      </c>
      <c r="I31" s="8">
        <v>9</v>
      </c>
      <c r="J31" s="8" t="s">
        <v>59</v>
      </c>
      <c r="K31" s="8" t="s">
        <v>59</v>
      </c>
      <c r="L31" s="8" t="s">
        <v>59</v>
      </c>
      <c r="M31" s="8" t="s">
        <v>59</v>
      </c>
      <c r="N31" s="9">
        <f t="shared" si="0"/>
        <v>958</v>
      </c>
    </row>
    <row r="32" spans="1:14" ht="14.1" customHeight="1">
      <c r="A32" s="13" t="s">
        <v>55</v>
      </c>
      <c r="B32" s="14">
        <f>SUM(B17:B31)</f>
        <v>1892</v>
      </c>
      <c r="C32" s="14">
        <f t="shared" ref="C32:M32" si="2">SUM(C17:C31)</f>
        <v>2911</v>
      </c>
      <c r="D32" s="14">
        <f t="shared" si="2"/>
        <v>1</v>
      </c>
      <c r="E32" s="14">
        <f t="shared" si="2"/>
        <v>803</v>
      </c>
      <c r="F32" s="14">
        <f t="shared" si="2"/>
        <v>473</v>
      </c>
      <c r="G32" s="14">
        <f t="shared" si="2"/>
        <v>0</v>
      </c>
      <c r="H32" s="14">
        <f t="shared" si="2"/>
        <v>1963</v>
      </c>
      <c r="I32" s="14">
        <f t="shared" si="2"/>
        <v>1631</v>
      </c>
      <c r="J32" s="15">
        <f t="shared" si="2"/>
        <v>0</v>
      </c>
      <c r="K32" s="15">
        <f t="shared" si="2"/>
        <v>0</v>
      </c>
      <c r="L32" s="15">
        <f t="shared" si="2"/>
        <v>0</v>
      </c>
      <c r="M32" s="15">
        <f t="shared" si="2"/>
        <v>0</v>
      </c>
      <c r="N32" s="14">
        <f t="shared" si="0"/>
        <v>9674</v>
      </c>
    </row>
    <row r="33" spans="1:14" ht="15.95" customHeight="1">
      <c r="A33" s="33" t="s">
        <v>7</v>
      </c>
      <c r="B33" s="17">
        <f>SUM(B16,B32)</f>
        <v>10956</v>
      </c>
      <c r="C33" s="17">
        <f t="shared" ref="C33:M33" si="3">SUM(C16,C32)</f>
        <v>11618</v>
      </c>
      <c r="D33" s="17">
        <f t="shared" si="3"/>
        <v>8</v>
      </c>
      <c r="E33" s="17">
        <f t="shared" si="3"/>
        <v>3166</v>
      </c>
      <c r="F33" s="17">
        <f t="shared" si="3"/>
        <v>646</v>
      </c>
      <c r="G33" s="17">
        <f t="shared" si="3"/>
        <v>3</v>
      </c>
      <c r="H33" s="17">
        <f t="shared" si="3"/>
        <v>5495</v>
      </c>
      <c r="I33" s="18">
        <f t="shared" si="3"/>
        <v>4729</v>
      </c>
      <c r="J33" s="19">
        <f t="shared" si="3"/>
        <v>1</v>
      </c>
      <c r="K33" s="19">
        <f t="shared" si="3"/>
        <v>3</v>
      </c>
      <c r="L33" s="19">
        <f t="shared" si="3"/>
        <v>1</v>
      </c>
      <c r="M33" s="19">
        <f t="shared" si="3"/>
        <v>0</v>
      </c>
      <c r="N33" s="18">
        <f t="shared" si="0"/>
        <v>36626</v>
      </c>
    </row>
    <row r="34" spans="1:14" ht="15.95" customHeight="1">
      <c r="A34" s="20" t="s">
        <v>56</v>
      </c>
      <c r="B34" s="21">
        <v>25562</v>
      </c>
      <c r="C34" s="21">
        <v>30040</v>
      </c>
      <c r="D34" s="21">
        <v>25</v>
      </c>
      <c r="E34" s="21">
        <v>16861</v>
      </c>
      <c r="F34" s="21">
        <v>11093</v>
      </c>
      <c r="G34" s="21">
        <v>9</v>
      </c>
      <c r="H34" s="21">
        <v>11354</v>
      </c>
      <c r="I34" s="22">
        <v>13117</v>
      </c>
      <c r="J34" s="9">
        <v>4</v>
      </c>
      <c r="K34" s="9">
        <v>60</v>
      </c>
      <c r="L34" s="9">
        <v>703</v>
      </c>
      <c r="M34" s="9">
        <v>7</v>
      </c>
      <c r="N34" s="9">
        <f t="shared" si="0"/>
        <v>108835</v>
      </c>
    </row>
    <row r="35" spans="1:14" ht="15.95" customHeight="1">
      <c r="A35" s="23" t="s">
        <v>39</v>
      </c>
      <c r="B35" s="24">
        <f>B33/B34</f>
        <v>0.42860496048822472</v>
      </c>
      <c r="C35" s="24">
        <f t="shared" ref="C35:N35" si="4">C33/C34</f>
        <v>0.38675099866844209</v>
      </c>
      <c r="D35" s="24">
        <f t="shared" si="4"/>
        <v>0.32</v>
      </c>
      <c r="E35" s="24">
        <f t="shared" si="4"/>
        <v>0.18777059486388709</v>
      </c>
      <c r="F35" s="24">
        <f t="shared" si="4"/>
        <v>5.8234922924366717E-2</v>
      </c>
      <c r="G35" s="24">
        <f t="shared" si="4"/>
        <v>0.33333333333333331</v>
      </c>
      <c r="H35" s="24">
        <f t="shared" si="4"/>
        <v>0.48397040690505549</v>
      </c>
      <c r="I35" s="24">
        <f t="shared" si="4"/>
        <v>0.3605245101776321</v>
      </c>
      <c r="J35" s="24">
        <f t="shared" si="4"/>
        <v>0.25</v>
      </c>
      <c r="K35" s="25">
        <f t="shared" si="4"/>
        <v>0.05</v>
      </c>
      <c r="L35" s="25">
        <f t="shared" si="4"/>
        <v>1.4224751066856331E-3</v>
      </c>
      <c r="M35" s="24">
        <f t="shared" si="4"/>
        <v>0</v>
      </c>
      <c r="N35" s="25">
        <f t="shared" si="4"/>
        <v>0.33652777139706896</v>
      </c>
    </row>
    <row r="36" spans="1:14" ht="5.0999999999999996" customHeight="1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7"/>
      <c r="N36" s="28"/>
    </row>
    <row r="37" spans="1:14" ht="13.5" customHeight="1">
      <c r="A37" s="29" t="s">
        <v>40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</sheetData>
  <mergeCells count="6">
    <mergeCell ref="N3:N4"/>
    <mergeCell ref="A3:A4"/>
    <mergeCell ref="B3:D3"/>
    <mergeCell ref="E3:G3"/>
    <mergeCell ref="H3:J3"/>
    <mergeCell ref="K3:M3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37"/>
  <sheetViews>
    <sheetView tabSelected="1"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5" sqref="B5"/>
    </sheetView>
  </sheetViews>
  <sheetFormatPr defaultRowHeight="13.5"/>
  <cols>
    <col min="1" max="1" width="10.625" style="2" customWidth="1"/>
    <col min="2" max="13" width="8.625" style="2" customWidth="1"/>
    <col min="14" max="14" width="10.625" style="2" customWidth="1"/>
    <col min="15" max="256" width="9" style="2"/>
    <col min="257" max="257" width="10.625" style="2" customWidth="1"/>
    <col min="258" max="269" width="8.625" style="2" customWidth="1"/>
    <col min="270" max="270" width="10.625" style="2" customWidth="1"/>
    <col min="271" max="512" width="9" style="2"/>
    <col min="513" max="513" width="10.625" style="2" customWidth="1"/>
    <col min="514" max="525" width="8.625" style="2" customWidth="1"/>
    <col min="526" max="526" width="10.625" style="2" customWidth="1"/>
    <col min="527" max="768" width="9" style="2"/>
    <col min="769" max="769" width="10.625" style="2" customWidth="1"/>
    <col min="770" max="781" width="8.625" style="2" customWidth="1"/>
    <col min="782" max="782" width="10.625" style="2" customWidth="1"/>
    <col min="783" max="1024" width="9" style="2"/>
    <col min="1025" max="1025" width="10.625" style="2" customWidth="1"/>
    <col min="1026" max="1037" width="8.625" style="2" customWidth="1"/>
    <col min="1038" max="1038" width="10.625" style="2" customWidth="1"/>
    <col min="1039" max="1280" width="9" style="2"/>
    <col min="1281" max="1281" width="10.625" style="2" customWidth="1"/>
    <col min="1282" max="1293" width="8.625" style="2" customWidth="1"/>
    <col min="1294" max="1294" width="10.625" style="2" customWidth="1"/>
    <col min="1295" max="1536" width="9" style="2"/>
    <col min="1537" max="1537" width="10.625" style="2" customWidth="1"/>
    <col min="1538" max="1549" width="8.625" style="2" customWidth="1"/>
    <col min="1550" max="1550" width="10.625" style="2" customWidth="1"/>
    <col min="1551" max="1792" width="9" style="2"/>
    <col min="1793" max="1793" width="10.625" style="2" customWidth="1"/>
    <col min="1794" max="1805" width="8.625" style="2" customWidth="1"/>
    <col min="1806" max="1806" width="10.625" style="2" customWidth="1"/>
    <col min="1807" max="2048" width="9" style="2"/>
    <col min="2049" max="2049" width="10.625" style="2" customWidth="1"/>
    <col min="2050" max="2061" width="8.625" style="2" customWidth="1"/>
    <col min="2062" max="2062" width="10.625" style="2" customWidth="1"/>
    <col min="2063" max="2304" width="9" style="2"/>
    <col min="2305" max="2305" width="10.625" style="2" customWidth="1"/>
    <col min="2306" max="2317" width="8.625" style="2" customWidth="1"/>
    <col min="2318" max="2318" width="10.625" style="2" customWidth="1"/>
    <col min="2319" max="2560" width="9" style="2"/>
    <col min="2561" max="2561" width="10.625" style="2" customWidth="1"/>
    <col min="2562" max="2573" width="8.625" style="2" customWidth="1"/>
    <col min="2574" max="2574" width="10.625" style="2" customWidth="1"/>
    <col min="2575" max="2816" width="9" style="2"/>
    <col min="2817" max="2817" width="10.625" style="2" customWidth="1"/>
    <col min="2818" max="2829" width="8.625" style="2" customWidth="1"/>
    <col min="2830" max="2830" width="10.625" style="2" customWidth="1"/>
    <col min="2831" max="3072" width="9" style="2"/>
    <col min="3073" max="3073" width="10.625" style="2" customWidth="1"/>
    <col min="3074" max="3085" width="8.625" style="2" customWidth="1"/>
    <col min="3086" max="3086" width="10.625" style="2" customWidth="1"/>
    <col min="3087" max="3328" width="9" style="2"/>
    <col min="3329" max="3329" width="10.625" style="2" customWidth="1"/>
    <col min="3330" max="3341" width="8.625" style="2" customWidth="1"/>
    <col min="3342" max="3342" width="10.625" style="2" customWidth="1"/>
    <col min="3343" max="3584" width="9" style="2"/>
    <col min="3585" max="3585" width="10.625" style="2" customWidth="1"/>
    <col min="3586" max="3597" width="8.625" style="2" customWidth="1"/>
    <col min="3598" max="3598" width="10.625" style="2" customWidth="1"/>
    <col min="3599" max="3840" width="9" style="2"/>
    <col min="3841" max="3841" width="10.625" style="2" customWidth="1"/>
    <col min="3842" max="3853" width="8.625" style="2" customWidth="1"/>
    <col min="3854" max="3854" width="10.625" style="2" customWidth="1"/>
    <col min="3855" max="4096" width="9" style="2"/>
    <col min="4097" max="4097" width="10.625" style="2" customWidth="1"/>
    <col min="4098" max="4109" width="8.625" style="2" customWidth="1"/>
    <col min="4110" max="4110" width="10.625" style="2" customWidth="1"/>
    <col min="4111" max="4352" width="9" style="2"/>
    <col min="4353" max="4353" width="10.625" style="2" customWidth="1"/>
    <col min="4354" max="4365" width="8.625" style="2" customWidth="1"/>
    <col min="4366" max="4366" width="10.625" style="2" customWidth="1"/>
    <col min="4367" max="4608" width="9" style="2"/>
    <col min="4609" max="4609" width="10.625" style="2" customWidth="1"/>
    <col min="4610" max="4621" width="8.625" style="2" customWidth="1"/>
    <col min="4622" max="4622" width="10.625" style="2" customWidth="1"/>
    <col min="4623" max="4864" width="9" style="2"/>
    <col min="4865" max="4865" width="10.625" style="2" customWidth="1"/>
    <col min="4866" max="4877" width="8.625" style="2" customWidth="1"/>
    <col min="4878" max="4878" width="10.625" style="2" customWidth="1"/>
    <col min="4879" max="5120" width="9" style="2"/>
    <col min="5121" max="5121" width="10.625" style="2" customWidth="1"/>
    <col min="5122" max="5133" width="8.625" style="2" customWidth="1"/>
    <col min="5134" max="5134" width="10.625" style="2" customWidth="1"/>
    <col min="5135" max="5376" width="9" style="2"/>
    <col min="5377" max="5377" width="10.625" style="2" customWidth="1"/>
    <col min="5378" max="5389" width="8.625" style="2" customWidth="1"/>
    <col min="5390" max="5390" width="10.625" style="2" customWidth="1"/>
    <col min="5391" max="5632" width="9" style="2"/>
    <col min="5633" max="5633" width="10.625" style="2" customWidth="1"/>
    <col min="5634" max="5645" width="8.625" style="2" customWidth="1"/>
    <col min="5646" max="5646" width="10.625" style="2" customWidth="1"/>
    <col min="5647" max="5888" width="9" style="2"/>
    <col min="5889" max="5889" width="10.625" style="2" customWidth="1"/>
    <col min="5890" max="5901" width="8.625" style="2" customWidth="1"/>
    <col min="5902" max="5902" width="10.625" style="2" customWidth="1"/>
    <col min="5903" max="6144" width="9" style="2"/>
    <col min="6145" max="6145" width="10.625" style="2" customWidth="1"/>
    <col min="6146" max="6157" width="8.625" style="2" customWidth="1"/>
    <col min="6158" max="6158" width="10.625" style="2" customWidth="1"/>
    <col min="6159" max="6400" width="9" style="2"/>
    <col min="6401" max="6401" width="10.625" style="2" customWidth="1"/>
    <col min="6402" max="6413" width="8.625" style="2" customWidth="1"/>
    <col min="6414" max="6414" width="10.625" style="2" customWidth="1"/>
    <col min="6415" max="6656" width="9" style="2"/>
    <col min="6657" max="6657" width="10.625" style="2" customWidth="1"/>
    <col min="6658" max="6669" width="8.625" style="2" customWidth="1"/>
    <col min="6670" max="6670" width="10.625" style="2" customWidth="1"/>
    <col min="6671" max="6912" width="9" style="2"/>
    <col min="6913" max="6913" width="10.625" style="2" customWidth="1"/>
    <col min="6914" max="6925" width="8.625" style="2" customWidth="1"/>
    <col min="6926" max="6926" width="10.625" style="2" customWidth="1"/>
    <col min="6927" max="7168" width="9" style="2"/>
    <col min="7169" max="7169" width="10.625" style="2" customWidth="1"/>
    <col min="7170" max="7181" width="8.625" style="2" customWidth="1"/>
    <col min="7182" max="7182" width="10.625" style="2" customWidth="1"/>
    <col min="7183" max="7424" width="9" style="2"/>
    <col min="7425" max="7425" width="10.625" style="2" customWidth="1"/>
    <col min="7426" max="7437" width="8.625" style="2" customWidth="1"/>
    <col min="7438" max="7438" width="10.625" style="2" customWidth="1"/>
    <col min="7439" max="7680" width="9" style="2"/>
    <col min="7681" max="7681" width="10.625" style="2" customWidth="1"/>
    <col min="7682" max="7693" width="8.625" style="2" customWidth="1"/>
    <col min="7694" max="7694" width="10.625" style="2" customWidth="1"/>
    <col min="7695" max="7936" width="9" style="2"/>
    <col min="7937" max="7937" width="10.625" style="2" customWidth="1"/>
    <col min="7938" max="7949" width="8.625" style="2" customWidth="1"/>
    <col min="7950" max="7950" width="10.625" style="2" customWidth="1"/>
    <col min="7951" max="8192" width="9" style="2"/>
    <col min="8193" max="8193" width="10.625" style="2" customWidth="1"/>
    <col min="8194" max="8205" width="8.625" style="2" customWidth="1"/>
    <col min="8206" max="8206" width="10.625" style="2" customWidth="1"/>
    <col min="8207" max="8448" width="9" style="2"/>
    <col min="8449" max="8449" width="10.625" style="2" customWidth="1"/>
    <col min="8450" max="8461" width="8.625" style="2" customWidth="1"/>
    <col min="8462" max="8462" width="10.625" style="2" customWidth="1"/>
    <col min="8463" max="8704" width="9" style="2"/>
    <col min="8705" max="8705" width="10.625" style="2" customWidth="1"/>
    <col min="8706" max="8717" width="8.625" style="2" customWidth="1"/>
    <col min="8718" max="8718" width="10.625" style="2" customWidth="1"/>
    <col min="8719" max="8960" width="9" style="2"/>
    <col min="8961" max="8961" width="10.625" style="2" customWidth="1"/>
    <col min="8962" max="8973" width="8.625" style="2" customWidth="1"/>
    <col min="8974" max="8974" width="10.625" style="2" customWidth="1"/>
    <col min="8975" max="9216" width="9" style="2"/>
    <col min="9217" max="9217" width="10.625" style="2" customWidth="1"/>
    <col min="9218" max="9229" width="8.625" style="2" customWidth="1"/>
    <col min="9230" max="9230" width="10.625" style="2" customWidth="1"/>
    <col min="9231" max="9472" width="9" style="2"/>
    <col min="9473" max="9473" width="10.625" style="2" customWidth="1"/>
    <col min="9474" max="9485" width="8.625" style="2" customWidth="1"/>
    <col min="9486" max="9486" width="10.625" style="2" customWidth="1"/>
    <col min="9487" max="9728" width="9" style="2"/>
    <col min="9729" max="9729" width="10.625" style="2" customWidth="1"/>
    <col min="9730" max="9741" width="8.625" style="2" customWidth="1"/>
    <col min="9742" max="9742" width="10.625" style="2" customWidth="1"/>
    <col min="9743" max="9984" width="9" style="2"/>
    <col min="9985" max="9985" width="10.625" style="2" customWidth="1"/>
    <col min="9986" max="9997" width="8.625" style="2" customWidth="1"/>
    <col min="9998" max="9998" width="10.625" style="2" customWidth="1"/>
    <col min="9999" max="10240" width="9" style="2"/>
    <col min="10241" max="10241" width="10.625" style="2" customWidth="1"/>
    <col min="10242" max="10253" width="8.625" style="2" customWidth="1"/>
    <col min="10254" max="10254" width="10.625" style="2" customWidth="1"/>
    <col min="10255" max="10496" width="9" style="2"/>
    <col min="10497" max="10497" width="10.625" style="2" customWidth="1"/>
    <col min="10498" max="10509" width="8.625" style="2" customWidth="1"/>
    <col min="10510" max="10510" width="10.625" style="2" customWidth="1"/>
    <col min="10511" max="10752" width="9" style="2"/>
    <col min="10753" max="10753" width="10.625" style="2" customWidth="1"/>
    <col min="10754" max="10765" width="8.625" style="2" customWidth="1"/>
    <col min="10766" max="10766" width="10.625" style="2" customWidth="1"/>
    <col min="10767" max="11008" width="9" style="2"/>
    <col min="11009" max="11009" width="10.625" style="2" customWidth="1"/>
    <col min="11010" max="11021" width="8.625" style="2" customWidth="1"/>
    <col min="11022" max="11022" width="10.625" style="2" customWidth="1"/>
    <col min="11023" max="11264" width="9" style="2"/>
    <col min="11265" max="11265" width="10.625" style="2" customWidth="1"/>
    <col min="11266" max="11277" width="8.625" style="2" customWidth="1"/>
    <col min="11278" max="11278" width="10.625" style="2" customWidth="1"/>
    <col min="11279" max="11520" width="9" style="2"/>
    <col min="11521" max="11521" width="10.625" style="2" customWidth="1"/>
    <col min="11522" max="11533" width="8.625" style="2" customWidth="1"/>
    <col min="11534" max="11534" width="10.625" style="2" customWidth="1"/>
    <col min="11535" max="11776" width="9" style="2"/>
    <col min="11777" max="11777" width="10.625" style="2" customWidth="1"/>
    <col min="11778" max="11789" width="8.625" style="2" customWidth="1"/>
    <col min="11790" max="11790" width="10.625" style="2" customWidth="1"/>
    <col min="11791" max="12032" width="9" style="2"/>
    <col min="12033" max="12033" width="10.625" style="2" customWidth="1"/>
    <col min="12034" max="12045" width="8.625" style="2" customWidth="1"/>
    <col min="12046" max="12046" width="10.625" style="2" customWidth="1"/>
    <col min="12047" max="12288" width="9" style="2"/>
    <col min="12289" max="12289" width="10.625" style="2" customWidth="1"/>
    <col min="12290" max="12301" width="8.625" style="2" customWidth="1"/>
    <col min="12302" max="12302" width="10.625" style="2" customWidth="1"/>
    <col min="12303" max="12544" width="9" style="2"/>
    <col min="12545" max="12545" width="10.625" style="2" customWidth="1"/>
    <col min="12546" max="12557" width="8.625" style="2" customWidth="1"/>
    <col min="12558" max="12558" width="10.625" style="2" customWidth="1"/>
    <col min="12559" max="12800" width="9" style="2"/>
    <col min="12801" max="12801" width="10.625" style="2" customWidth="1"/>
    <col min="12802" max="12813" width="8.625" style="2" customWidth="1"/>
    <col min="12814" max="12814" width="10.625" style="2" customWidth="1"/>
    <col min="12815" max="13056" width="9" style="2"/>
    <col min="13057" max="13057" width="10.625" style="2" customWidth="1"/>
    <col min="13058" max="13069" width="8.625" style="2" customWidth="1"/>
    <col min="13070" max="13070" width="10.625" style="2" customWidth="1"/>
    <col min="13071" max="13312" width="9" style="2"/>
    <col min="13313" max="13313" width="10.625" style="2" customWidth="1"/>
    <col min="13314" max="13325" width="8.625" style="2" customWidth="1"/>
    <col min="13326" max="13326" width="10.625" style="2" customWidth="1"/>
    <col min="13327" max="13568" width="9" style="2"/>
    <col min="13569" max="13569" width="10.625" style="2" customWidth="1"/>
    <col min="13570" max="13581" width="8.625" style="2" customWidth="1"/>
    <col min="13582" max="13582" width="10.625" style="2" customWidth="1"/>
    <col min="13583" max="13824" width="9" style="2"/>
    <col min="13825" max="13825" width="10.625" style="2" customWidth="1"/>
    <col min="13826" max="13837" width="8.625" style="2" customWidth="1"/>
    <col min="13838" max="13838" width="10.625" style="2" customWidth="1"/>
    <col min="13839" max="14080" width="9" style="2"/>
    <col min="14081" max="14081" width="10.625" style="2" customWidth="1"/>
    <col min="14082" max="14093" width="8.625" style="2" customWidth="1"/>
    <col min="14094" max="14094" width="10.625" style="2" customWidth="1"/>
    <col min="14095" max="14336" width="9" style="2"/>
    <col min="14337" max="14337" width="10.625" style="2" customWidth="1"/>
    <col min="14338" max="14349" width="8.625" style="2" customWidth="1"/>
    <col min="14350" max="14350" width="10.625" style="2" customWidth="1"/>
    <col min="14351" max="14592" width="9" style="2"/>
    <col min="14593" max="14593" width="10.625" style="2" customWidth="1"/>
    <col min="14594" max="14605" width="8.625" style="2" customWidth="1"/>
    <col min="14606" max="14606" width="10.625" style="2" customWidth="1"/>
    <col min="14607" max="14848" width="9" style="2"/>
    <col min="14849" max="14849" width="10.625" style="2" customWidth="1"/>
    <col min="14850" max="14861" width="8.625" style="2" customWidth="1"/>
    <col min="14862" max="14862" width="10.625" style="2" customWidth="1"/>
    <col min="14863" max="15104" width="9" style="2"/>
    <col min="15105" max="15105" width="10.625" style="2" customWidth="1"/>
    <col min="15106" max="15117" width="8.625" style="2" customWidth="1"/>
    <col min="15118" max="15118" width="10.625" style="2" customWidth="1"/>
    <col min="15119" max="15360" width="9" style="2"/>
    <col min="15361" max="15361" width="10.625" style="2" customWidth="1"/>
    <col min="15362" max="15373" width="8.625" style="2" customWidth="1"/>
    <col min="15374" max="15374" width="10.625" style="2" customWidth="1"/>
    <col min="15375" max="15616" width="9" style="2"/>
    <col min="15617" max="15617" width="10.625" style="2" customWidth="1"/>
    <col min="15618" max="15629" width="8.625" style="2" customWidth="1"/>
    <col min="15630" max="15630" width="10.625" style="2" customWidth="1"/>
    <col min="15631" max="15872" width="9" style="2"/>
    <col min="15873" max="15873" width="10.625" style="2" customWidth="1"/>
    <col min="15874" max="15885" width="8.625" style="2" customWidth="1"/>
    <col min="15886" max="15886" width="10.625" style="2" customWidth="1"/>
    <col min="15887" max="16128" width="9" style="2"/>
    <col min="16129" max="16129" width="10.625" style="2" customWidth="1"/>
    <col min="16130" max="16141" width="8.625" style="2" customWidth="1"/>
    <col min="16142" max="16142" width="10.625" style="2" customWidth="1"/>
    <col min="16143" max="16384" width="9" style="2"/>
  </cols>
  <sheetData>
    <row r="1" spans="1:14" ht="18" customHeight="1">
      <c r="A1" s="1" t="s">
        <v>0</v>
      </c>
      <c r="C1" s="3" t="s">
        <v>58</v>
      </c>
      <c r="D1" s="1" t="s">
        <v>51</v>
      </c>
      <c r="E1" s="2" t="s">
        <v>2</v>
      </c>
    </row>
    <row r="2" spans="1:14" ht="13.5" customHeight="1"/>
    <row r="3" spans="1:14" ht="15.95" customHeight="1">
      <c r="A3" s="37" t="s">
        <v>53</v>
      </c>
      <c r="B3" s="35" t="s">
        <v>3</v>
      </c>
      <c r="C3" s="39"/>
      <c r="D3" s="40"/>
      <c r="E3" s="35" t="s">
        <v>4</v>
      </c>
      <c r="F3" s="39"/>
      <c r="G3" s="40"/>
      <c r="H3" s="41" t="s">
        <v>5</v>
      </c>
      <c r="I3" s="42"/>
      <c r="J3" s="42"/>
      <c r="K3" s="35" t="s">
        <v>6</v>
      </c>
      <c r="L3" s="39"/>
      <c r="M3" s="39"/>
      <c r="N3" s="35" t="s">
        <v>7</v>
      </c>
    </row>
    <row r="4" spans="1:14" ht="15.95" customHeight="1">
      <c r="A4" s="38"/>
      <c r="B4" s="34" t="s">
        <v>8</v>
      </c>
      <c r="C4" s="34" t="s">
        <v>9</v>
      </c>
      <c r="D4" s="34" t="s">
        <v>10</v>
      </c>
      <c r="E4" s="34" t="s">
        <v>11</v>
      </c>
      <c r="F4" s="34" t="s">
        <v>9</v>
      </c>
      <c r="G4" s="34" t="s">
        <v>10</v>
      </c>
      <c r="H4" s="34" t="s">
        <v>8</v>
      </c>
      <c r="I4" s="34" t="s">
        <v>9</v>
      </c>
      <c r="J4" s="34" t="s">
        <v>12</v>
      </c>
      <c r="K4" s="34" t="s">
        <v>11</v>
      </c>
      <c r="L4" s="34" t="s">
        <v>9</v>
      </c>
      <c r="M4" s="34" t="s">
        <v>13</v>
      </c>
      <c r="N4" s="36"/>
    </row>
    <row r="5" spans="1:14" ht="9.9499999999999993" customHeight="1">
      <c r="A5" s="5"/>
      <c r="B5" s="31" t="s">
        <v>57</v>
      </c>
      <c r="C5" s="31" t="s">
        <v>57</v>
      </c>
      <c r="D5" s="31" t="s">
        <v>57</v>
      </c>
      <c r="E5" s="31" t="s">
        <v>57</v>
      </c>
      <c r="F5" s="31" t="s">
        <v>57</v>
      </c>
      <c r="G5" s="31" t="s">
        <v>57</v>
      </c>
      <c r="H5" s="31" t="s">
        <v>57</v>
      </c>
      <c r="I5" s="31" t="s">
        <v>57</v>
      </c>
      <c r="J5" s="32" t="s">
        <v>57</v>
      </c>
      <c r="K5" s="32" t="s">
        <v>57</v>
      </c>
      <c r="L5" s="32" t="s">
        <v>57</v>
      </c>
      <c r="M5" s="32" t="s">
        <v>57</v>
      </c>
      <c r="N5" s="32" t="s">
        <v>57</v>
      </c>
    </row>
    <row r="6" spans="1:14" ht="14.1" customHeight="1">
      <c r="A6" s="6" t="s">
        <v>14</v>
      </c>
      <c r="B6" s="7">
        <v>346</v>
      </c>
      <c r="C6" s="7">
        <v>781</v>
      </c>
      <c r="D6" s="8">
        <v>1</v>
      </c>
      <c r="E6" s="8">
        <v>175</v>
      </c>
      <c r="F6" s="8">
        <v>1</v>
      </c>
      <c r="G6" s="8" t="s">
        <v>59</v>
      </c>
      <c r="H6" s="8">
        <v>58</v>
      </c>
      <c r="I6" s="8">
        <v>53</v>
      </c>
      <c r="J6" s="8">
        <v>1</v>
      </c>
      <c r="K6" s="8" t="s">
        <v>59</v>
      </c>
      <c r="L6" s="8" t="s">
        <v>59</v>
      </c>
      <c r="M6" s="8" t="s">
        <v>59</v>
      </c>
      <c r="N6" s="9">
        <f>SUM(B6:M6)</f>
        <v>1416</v>
      </c>
    </row>
    <row r="7" spans="1:14" ht="14.1" customHeight="1">
      <c r="A7" s="6" t="s">
        <v>15</v>
      </c>
      <c r="B7" s="8">
        <v>108</v>
      </c>
      <c r="C7" s="7">
        <v>104</v>
      </c>
      <c r="D7" s="8" t="s">
        <v>59</v>
      </c>
      <c r="E7" s="8">
        <v>621</v>
      </c>
      <c r="F7" s="8">
        <v>16</v>
      </c>
      <c r="G7" s="8" t="s">
        <v>59</v>
      </c>
      <c r="H7" s="8">
        <v>35</v>
      </c>
      <c r="I7" s="8">
        <v>52</v>
      </c>
      <c r="J7" s="8" t="s">
        <v>59</v>
      </c>
      <c r="K7" s="8" t="s">
        <v>59</v>
      </c>
      <c r="L7" s="8" t="s">
        <v>59</v>
      </c>
      <c r="M7" s="8" t="s">
        <v>59</v>
      </c>
      <c r="N7" s="9">
        <f t="shared" ref="N7:N34" si="0">SUM(B7:M7)</f>
        <v>936</v>
      </c>
    </row>
    <row r="8" spans="1:14" ht="14.1" customHeight="1">
      <c r="A8" s="6" t="s">
        <v>16</v>
      </c>
      <c r="B8" s="8">
        <v>4226</v>
      </c>
      <c r="C8" s="7">
        <v>4719</v>
      </c>
      <c r="D8" s="8" t="s">
        <v>59</v>
      </c>
      <c r="E8" s="8">
        <v>1120</v>
      </c>
      <c r="F8" s="8">
        <v>40</v>
      </c>
      <c r="G8" s="8" t="s">
        <v>59</v>
      </c>
      <c r="H8" s="8">
        <v>1914</v>
      </c>
      <c r="I8" s="8">
        <v>1897</v>
      </c>
      <c r="J8" s="8" t="s">
        <v>59</v>
      </c>
      <c r="K8" s="8" t="s">
        <v>59</v>
      </c>
      <c r="L8" s="8" t="s">
        <v>59</v>
      </c>
      <c r="M8" s="8" t="s">
        <v>59</v>
      </c>
      <c r="N8" s="9">
        <f t="shared" si="0"/>
        <v>13916</v>
      </c>
    </row>
    <row r="9" spans="1:14" ht="14.1" customHeight="1">
      <c r="A9" s="6" t="s">
        <v>17</v>
      </c>
      <c r="B9" s="8">
        <v>392</v>
      </c>
      <c r="C9" s="7">
        <v>458</v>
      </c>
      <c r="D9" s="8" t="s">
        <v>59</v>
      </c>
      <c r="E9" s="8">
        <v>14</v>
      </c>
      <c r="F9" s="8">
        <v>2</v>
      </c>
      <c r="G9" s="8" t="s">
        <v>59</v>
      </c>
      <c r="H9" s="8">
        <v>470</v>
      </c>
      <c r="I9" s="8">
        <v>257</v>
      </c>
      <c r="J9" s="8" t="s">
        <v>59</v>
      </c>
      <c r="K9" s="8">
        <v>3</v>
      </c>
      <c r="L9" s="8" t="s">
        <v>59</v>
      </c>
      <c r="M9" s="8" t="s">
        <v>59</v>
      </c>
      <c r="N9" s="9">
        <f t="shared" si="0"/>
        <v>1596</v>
      </c>
    </row>
    <row r="10" spans="1:14" ht="14.1" customHeight="1">
      <c r="A10" s="6" t="s">
        <v>18</v>
      </c>
      <c r="B10" s="8">
        <v>299</v>
      </c>
      <c r="C10" s="7">
        <v>457</v>
      </c>
      <c r="D10" s="8" t="s">
        <v>59</v>
      </c>
      <c r="E10" s="8">
        <v>20</v>
      </c>
      <c r="F10" s="8">
        <v>30</v>
      </c>
      <c r="G10" s="8" t="s">
        <v>59</v>
      </c>
      <c r="H10" s="8">
        <v>167</v>
      </c>
      <c r="I10" s="8">
        <v>136</v>
      </c>
      <c r="J10" s="8" t="s">
        <v>59</v>
      </c>
      <c r="K10" s="8" t="s">
        <v>59</v>
      </c>
      <c r="L10" s="8" t="s">
        <v>59</v>
      </c>
      <c r="M10" s="8" t="s">
        <v>59</v>
      </c>
      <c r="N10" s="9">
        <f t="shared" si="0"/>
        <v>1109</v>
      </c>
    </row>
    <row r="11" spans="1:14" ht="14.1" customHeight="1">
      <c r="A11" s="6" t="s">
        <v>19</v>
      </c>
      <c r="B11" s="8">
        <v>834</v>
      </c>
      <c r="C11" s="7">
        <v>418</v>
      </c>
      <c r="D11" s="8" t="s">
        <v>59</v>
      </c>
      <c r="E11" s="8">
        <v>7</v>
      </c>
      <c r="F11" s="8" t="s">
        <v>59</v>
      </c>
      <c r="G11" s="8" t="s">
        <v>59</v>
      </c>
      <c r="H11" s="8">
        <v>153</v>
      </c>
      <c r="I11" s="8">
        <v>46</v>
      </c>
      <c r="J11" s="8" t="s">
        <v>59</v>
      </c>
      <c r="K11" s="8" t="s">
        <v>59</v>
      </c>
      <c r="L11" s="8">
        <v>1</v>
      </c>
      <c r="M11" s="8" t="s">
        <v>59</v>
      </c>
      <c r="N11" s="9">
        <f t="shared" si="0"/>
        <v>1459</v>
      </c>
    </row>
    <row r="12" spans="1:14" ht="14.1" customHeight="1">
      <c r="A12" s="6" t="s">
        <v>20</v>
      </c>
      <c r="B12" s="8">
        <v>380</v>
      </c>
      <c r="C12" s="7">
        <v>792</v>
      </c>
      <c r="D12" s="8" t="s">
        <v>59</v>
      </c>
      <c r="E12" s="8">
        <v>9</v>
      </c>
      <c r="F12" s="8">
        <v>4</v>
      </c>
      <c r="G12" s="8" t="s">
        <v>59</v>
      </c>
      <c r="H12" s="8">
        <v>378</v>
      </c>
      <c r="I12" s="8">
        <v>603</v>
      </c>
      <c r="J12" s="8" t="s">
        <v>59</v>
      </c>
      <c r="K12" s="8" t="s">
        <v>59</v>
      </c>
      <c r="L12" s="8" t="s">
        <v>59</v>
      </c>
      <c r="M12" s="8" t="s">
        <v>59</v>
      </c>
      <c r="N12" s="9">
        <f t="shared" si="0"/>
        <v>2166</v>
      </c>
    </row>
    <row r="13" spans="1:14" ht="14.1" customHeight="1">
      <c r="A13" s="6" t="s">
        <v>21</v>
      </c>
      <c r="B13" s="8">
        <v>1038</v>
      </c>
      <c r="C13" s="7">
        <v>181</v>
      </c>
      <c r="D13" s="8" t="s">
        <v>59</v>
      </c>
      <c r="E13" s="8" t="s">
        <v>59</v>
      </c>
      <c r="F13" s="8" t="s">
        <v>59</v>
      </c>
      <c r="G13" s="8" t="s">
        <v>59</v>
      </c>
      <c r="H13" s="8">
        <v>5</v>
      </c>
      <c r="I13" s="8" t="s">
        <v>59</v>
      </c>
      <c r="J13" s="8" t="s">
        <v>59</v>
      </c>
      <c r="K13" s="8" t="s">
        <v>59</v>
      </c>
      <c r="L13" s="8" t="s">
        <v>59</v>
      </c>
      <c r="M13" s="8" t="s">
        <v>59</v>
      </c>
      <c r="N13" s="9">
        <f t="shared" si="0"/>
        <v>1224</v>
      </c>
    </row>
    <row r="14" spans="1:14" ht="14.1" customHeight="1">
      <c r="A14" s="6" t="s">
        <v>22</v>
      </c>
      <c r="B14" s="8">
        <v>173</v>
      </c>
      <c r="C14" s="7">
        <v>140</v>
      </c>
      <c r="D14" s="8">
        <v>2</v>
      </c>
      <c r="E14" s="8">
        <v>110</v>
      </c>
      <c r="F14" s="8">
        <v>57</v>
      </c>
      <c r="G14" s="8" t="s">
        <v>59</v>
      </c>
      <c r="H14" s="8">
        <v>266</v>
      </c>
      <c r="I14" s="8">
        <v>67</v>
      </c>
      <c r="J14" s="8" t="s">
        <v>59</v>
      </c>
      <c r="K14" s="8" t="s">
        <v>59</v>
      </c>
      <c r="L14" s="8" t="s">
        <v>59</v>
      </c>
      <c r="M14" s="8" t="s">
        <v>59</v>
      </c>
      <c r="N14" s="9">
        <f t="shared" si="0"/>
        <v>815</v>
      </c>
    </row>
    <row r="15" spans="1:14" ht="14.1" customHeight="1">
      <c r="A15" s="6" t="s">
        <v>23</v>
      </c>
      <c r="B15" s="8">
        <v>1037</v>
      </c>
      <c r="C15" s="7">
        <v>765</v>
      </c>
      <c r="D15" s="8" t="s">
        <v>59</v>
      </c>
      <c r="E15" s="8">
        <v>130</v>
      </c>
      <c r="F15" s="8">
        <v>5</v>
      </c>
      <c r="G15" s="8" t="s">
        <v>59</v>
      </c>
      <c r="H15" s="8">
        <v>158</v>
      </c>
      <c r="I15" s="8">
        <v>227</v>
      </c>
      <c r="J15" s="8" t="s">
        <v>59</v>
      </c>
      <c r="K15" s="8">
        <v>1</v>
      </c>
      <c r="L15" s="10" t="s">
        <v>59</v>
      </c>
      <c r="M15" s="8" t="s">
        <v>59</v>
      </c>
      <c r="N15" s="9">
        <f t="shared" si="0"/>
        <v>2323</v>
      </c>
    </row>
    <row r="16" spans="1:14" ht="14.1" customHeight="1">
      <c r="A16" s="30" t="s">
        <v>54</v>
      </c>
      <c r="B16" s="11">
        <f>SUM(B6:B15)</f>
        <v>8833</v>
      </c>
      <c r="C16" s="11">
        <f t="shared" ref="C16:M16" si="1">SUM(C6:C15)</f>
        <v>8815</v>
      </c>
      <c r="D16" s="11">
        <f t="shared" si="1"/>
        <v>3</v>
      </c>
      <c r="E16" s="11">
        <f t="shared" si="1"/>
        <v>2206</v>
      </c>
      <c r="F16" s="11">
        <f t="shared" si="1"/>
        <v>155</v>
      </c>
      <c r="G16" s="11">
        <f t="shared" si="1"/>
        <v>0</v>
      </c>
      <c r="H16" s="11">
        <f t="shared" si="1"/>
        <v>3604</v>
      </c>
      <c r="I16" s="11">
        <f t="shared" si="1"/>
        <v>3338</v>
      </c>
      <c r="J16" s="12">
        <f t="shared" si="1"/>
        <v>1</v>
      </c>
      <c r="K16" s="12">
        <f t="shared" si="1"/>
        <v>4</v>
      </c>
      <c r="L16" s="12">
        <f t="shared" si="1"/>
        <v>1</v>
      </c>
      <c r="M16" s="12">
        <f t="shared" si="1"/>
        <v>0</v>
      </c>
      <c r="N16" s="11">
        <f t="shared" si="0"/>
        <v>26960</v>
      </c>
    </row>
    <row r="17" spans="1:14" ht="14.1" customHeight="1">
      <c r="A17" s="6" t="s">
        <v>24</v>
      </c>
      <c r="B17" s="8">
        <v>84</v>
      </c>
      <c r="C17" s="7">
        <v>291</v>
      </c>
      <c r="D17" s="8" t="s">
        <v>59</v>
      </c>
      <c r="E17" s="8">
        <v>173</v>
      </c>
      <c r="F17" s="8">
        <v>1</v>
      </c>
      <c r="G17" s="8" t="s">
        <v>59</v>
      </c>
      <c r="H17" s="8">
        <v>20</v>
      </c>
      <c r="I17" s="8">
        <v>21</v>
      </c>
      <c r="J17" s="8" t="s">
        <v>59</v>
      </c>
      <c r="K17" s="8" t="s">
        <v>59</v>
      </c>
      <c r="L17" s="8" t="s">
        <v>59</v>
      </c>
      <c r="M17" s="8" t="s">
        <v>59</v>
      </c>
      <c r="N17" s="9">
        <f t="shared" si="0"/>
        <v>590</v>
      </c>
    </row>
    <row r="18" spans="1:14" ht="14.1" customHeight="1">
      <c r="A18" s="6" t="s">
        <v>25</v>
      </c>
      <c r="B18" s="8">
        <v>21</v>
      </c>
      <c r="C18" s="7">
        <v>89</v>
      </c>
      <c r="D18" s="8" t="s">
        <v>59</v>
      </c>
      <c r="E18" s="8">
        <v>80</v>
      </c>
      <c r="F18" s="8">
        <v>13</v>
      </c>
      <c r="G18" s="8" t="s">
        <v>59</v>
      </c>
      <c r="H18" s="8">
        <v>146</v>
      </c>
      <c r="I18" s="8">
        <v>244</v>
      </c>
      <c r="J18" s="8" t="s">
        <v>59</v>
      </c>
      <c r="K18" s="8" t="s">
        <v>59</v>
      </c>
      <c r="L18" s="8" t="s">
        <v>59</v>
      </c>
      <c r="M18" s="8" t="s">
        <v>59</v>
      </c>
      <c r="N18" s="9">
        <f t="shared" si="0"/>
        <v>593</v>
      </c>
    </row>
    <row r="19" spans="1:14" ht="14.1" customHeight="1">
      <c r="A19" s="6" t="s">
        <v>26</v>
      </c>
      <c r="B19" s="8">
        <v>127</v>
      </c>
      <c r="C19" s="7">
        <v>273</v>
      </c>
      <c r="D19" s="8" t="s">
        <v>59</v>
      </c>
      <c r="E19" s="8">
        <v>20</v>
      </c>
      <c r="F19" s="8" t="s">
        <v>59</v>
      </c>
      <c r="G19" s="8" t="s">
        <v>59</v>
      </c>
      <c r="H19" s="8">
        <v>574</v>
      </c>
      <c r="I19" s="8">
        <v>381</v>
      </c>
      <c r="J19" s="8" t="s">
        <v>59</v>
      </c>
      <c r="K19" s="8" t="s">
        <v>59</v>
      </c>
      <c r="L19" s="8" t="s">
        <v>59</v>
      </c>
      <c r="M19" s="8" t="s">
        <v>59</v>
      </c>
      <c r="N19" s="9">
        <f t="shared" si="0"/>
        <v>1375</v>
      </c>
    </row>
    <row r="20" spans="1:14" ht="14.1" customHeight="1">
      <c r="A20" s="6" t="s">
        <v>27</v>
      </c>
      <c r="B20" s="8">
        <v>57</v>
      </c>
      <c r="C20" s="7">
        <v>99</v>
      </c>
      <c r="D20" s="8" t="s">
        <v>59</v>
      </c>
      <c r="E20" s="8">
        <v>43</v>
      </c>
      <c r="F20" s="8" t="s">
        <v>59</v>
      </c>
      <c r="G20" s="8" t="s">
        <v>59</v>
      </c>
      <c r="H20" s="8">
        <v>130</v>
      </c>
      <c r="I20" s="8">
        <v>159</v>
      </c>
      <c r="J20" s="8" t="s">
        <v>59</v>
      </c>
      <c r="K20" s="8" t="s">
        <v>59</v>
      </c>
      <c r="L20" s="8" t="s">
        <v>59</v>
      </c>
      <c r="M20" s="8" t="s">
        <v>59</v>
      </c>
      <c r="N20" s="9">
        <f t="shared" si="0"/>
        <v>488</v>
      </c>
    </row>
    <row r="21" spans="1:14" ht="14.1" customHeight="1">
      <c r="A21" s="6" t="s">
        <v>28</v>
      </c>
      <c r="B21" s="8">
        <v>32</v>
      </c>
      <c r="C21" s="7">
        <v>77</v>
      </c>
      <c r="D21" s="8" t="s">
        <v>59</v>
      </c>
      <c r="E21" s="8">
        <v>82</v>
      </c>
      <c r="F21" s="8" t="s">
        <v>59</v>
      </c>
      <c r="G21" s="8" t="s">
        <v>59</v>
      </c>
      <c r="H21" s="8">
        <v>78</v>
      </c>
      <c r="I21" s="8">
        <v>14</v>
      </c>
      <c r="J21" s="8" t="s">
        <v>59</v>
      </c>
      <c r="K21" s="8" t="s">
        <v>59</v>
      </c>
      <c r="L21" s="8" t="s">
        <v>59</v>
      </c>
      <c r="M21" s="8" t="s">
        <v>59</v>
      </c>
      <c r="N21" s="9">
        <f t="shared" si="0"/>
        <v>283</v>
      </c>
    </row>
    <row r="22" spans="1:14" ht="14.1" customHeight="1">
      <c r="A22" s="6" t="s">
        <v>29</v>
      </c>
      <c r="B22" s="8">
        <v>144</v>
      </c>
      <c r="C22" s="7">
        <v>272</v>
      </c>
      <c r="D22" s="8" t="s">
        <v>59</v>
      </c>
      <c r="E22" s="8" t="s">
        <v>59</v>
      </c>
      <c r="F22" s="8" t="s">
        <v>59</v>
      </c>
      <c r="G22" s="8" t="s">
        <v>59</v>
      </c>
      <c r="H22" s="8" t="s">
        <v>59</v>
      </c>
      <c r="I22" s="8" t="s">
        <v>59</v>
      </c>
      <c r="J22" s="8" t="s">
        <v>59</v>
      </c>
      <c r="K22" s="8" t="s">
        <v>59</v>
      </c>
      <c r="L22" s="8" t="s">
        <v>59</v>
      </c>
      <c r="M22" s="8" t="s">
        <v>59</v>
      </c>
      <c r="N22" s="9">
        <f t="shared" si="0"/>
        <v>416</v>
      </c>
    </row>
    <row r="23" spans="1:14" ht="14.1" customHeight="1">
      <c r="A23" s="6" t="s">
        <v>30</v>
      </c>
      <c r="B23" s="8">
        <v>69</v>
      </c>
      <c r="C23" s="7">
        <v>36</v>
      </c>
      <c r="D23" s="8" t="s">
        <v>59</v>
      </c>
      <c r="E23" s="8" t="s">
        <v>59</v>
      </c>
      <c r="F23" s="8" t="s">
        <v>59</v>
      </c>
      <c r="G23" s="8" t="s">
        <v>59</v>
      </c>
      <c r="H23" s="8">
        <v>92</v>
      </c>
      <c r="I23" s="8">
        <v>109</v>
      </c>
      <c r="J23" s="8" t="s">
        <v>59</v>
      </c>
      <c r="K23" s="8" t="s">
        <v>59</v>
      </c>
      <c r="L23" s="8" t="s">
        <v>59</v>
      </c>
      <c r="M23" s="8" t="s">
        <v>59</v>
      </c>
      <c r="N23" s="9">
        <f t="shared" si="0"/>
        <v>306</v>
      </c>
    </row>
    <row r="24" spans="1:14" ht="14.1" customHeight="1">
      <c r="A24" s="6" t="s">
        <v>31</v>
      </c>
      <c r="B24" s="8">
        <v>46</v>
      </c>
      <c r="C24" s="7">
        <v>90</v>
      </c>
      <c r="D24" s="8" t="s">
        <v>59</v>
      </c>
      <c r="E24" s="8">
        <v>19</v>
      </c>
      <c r="F24" s="8">
        <v>34</v>
      </c>
      <c r="G24" s="8" t="s">
        <v>59</v>
      </c>
      <c r="H24" s="8">
        <v>181</v>
      </c>
      <c r="I24" s="8">
        <v>260</v>
      </c>
      <c r="J24" s="8" t="s">
        <v>59</v>
      </c>
      <c r="K24" s="8" t="s">
        <v>59</v>
      </c>
      <c r="L24" s="8" t="s">
        <v>59</v>
      </c>
      <c r="M24" s="8" t="s">
        <v>59</v>
      </c>
      <c r="N24" s="9">
        <f t="shared" si="0"/>
        <v>630</v>
      </c>
    </row>
    <row r="25" spans="1:14" ht="14.1" customHeight="1">
      <c r="A25" s="6" t="s">
        <v>32</v>
      </c>
      <c r="B25" s="8">
        <v>18</v>
      </c>
      <c r="C25" s="7">
        <v>9</v>
      </c>
      <c r="D25" s="8" t="s">
        <v>59</v>
      </c>
      <c r="E25" s="8" t="s">
        <v>59</v>
      </c>
      <c r="F25" s="8" t="s">
        <v>59</v>
      </c>
      <c r="G25" s="8" t="s">
        <v>59</v>
      </c>
      <c r="H25" s="8">
        <v>17</v>
      </c>
      <c r="I25" s="8" t="s">
        <v>59</v>
      </c>
      <c r="J25" s="8" t="s">
        <v>59</v>
      </c>
      <c r="K25" s="8" t="s">
        <v>59</v>
      </c>
      <c r="L25" s="8" t="s">
        <v>59</v>
      </c>
      <c r="M25" s="8" t="s">
        <v>59</v>
      </c>
      <c r="N25" s="9">
        <f t="shared" si="0"/>
        <v>44</v>
      </c>
    </row>
    <row r="26" spans="1:14" ht="14.1" customHeight="1">
      <c r="A26" s="6" t="s">
        <v>33</v>
      </c>
      <c r="B26" s="8">
        <v>669</v>
      </c>
      <c r="C26" s="7">
        <v>684</v>
      </c>
      <c r="D26" s="8" t="s">
        <v>59</v>
      </c>
      <c r="E26" s="8">
        <v>2</v>
      </c>
      <c r="F26" s="8">
        <v>146</v>
      </c>
      <c r="G26" s="8" t="s">
        <v>59</v>
      </c>
      <c r="H26" s="8">
        <v>132</v>
      </c>
      <c r="I26" s="8">
        <v>212</v>
      </c>
      <c r="J26" s="8" t="s">
        <v>59</v>
      </c>
      <c r="K26" s="8" t="s">
        <v>59</v>
      </c>
      <c r="L26" s="8" t="s">
        <v>59</v>
      </c>
      <c r="M26" s="8" t="s">
        <v>59</v>
      </c>
      <c r="N26" s="9">
        <f t="shared" si="0"/>
        <v>1845</v>
      </c>
    </row>
    <row r="27" spans="1:14" ht="14.1" customHeight="1">
      <c r="A27" s="6" t="s">
        <v>34</v>
      </c>
      <c r="B27" s="8">
        <v>120</v>
      </c>
      <c r="C27" s="7">
        <v>122</v>
      </c>
      <c r="D27" s="8" t="s">
        <v>59</v>
      </c>
      <c r="E27" s="8" t="s">
        <v>59</v>
      </c>
      <c r="F27" s="8" t="s">
        <v>59</v>
      </c>
      <c r="G27" s="8" t="s">
        <v>59</v>
      </c>
      <c r="H27" s="8">
        <v>155</v>
      </c>
      <c r="I27" s="8">
        <v>38</v>
      </c>
      <c r="J27" s="8" t="s">
        <v>59</v>
      </c>
      <c r="K27" s="8" t="s">
        <v>59</v>
      </c>
      <c r="L27" s="8">
        <v>1</v>
      </c>
      <c r="M27" s="8" t="s">
        <v>59</v>
      </c>
      <c r="N27" s="9">
        <f t="shared" si="0"/>
        <v>436</v>
      </c>
    </row>
    <row r="28" spans="1:14" ht="14.1" customHeight="1">
      <c r="A28" s="6" t="s">
        <v>35</v>
      </c>
      <c r="B28" s="8">
        <v>5</v>
      </c>
      <c r="C28" s="7">
        <v>20</v>
      </c>
      <c r="D28" s="8" t="s">
        <v>59</v>
      </c>
      <c r="E28" s="8" t="s">
        <v>59</v>
      </c>
      <c r="F28" s="8" t="s">
        <v>59</v>
      </c>
      <c r="G28" s="8" t="s">
        <v>59</v>
      </c>
      <c r="H28" s="8">
        <v>75</v>
      </c>
      <c r="I28" s="8">
        <v>22</v>
      </c>
      <c r="J28" s="8" t="s">
        <v>59</v>
      </c>
      <c r="K28" s="8">
        <v>1</v>
      </c>
      <c r="L28" s="8" t="s">
        <v>59</v>
      </c>
      <c r="M28" s="8" t="s">
        <v>59</v>
      </c>
      <c r="N28" s="9">
        <f t="shared" si="0"/>
        <v>123</v>
      </c>
    </row>
    <row r="29" spans="1:14" ht="14.1" customHeight="1">
      <c r="A29" s="6" t="s">
        <v>36</v>
      </c>
      <c r="B29" s="8">
        <v>55</v>
      </c>
      <c r="C29" s="7">
        <v>102</v>
      </c>
      <c r="D29" s="8" t="s">
        <v>59</v>
      </c>
      <c r="E29" s="8">
        <v>43</v>
      </c>
      <c r="F29" s="8">
        <v>79</v>
      </c>
      <c r="G29" s="8" t="s">
        <v>59</v>
      </c>
      <c r="H29" s="8">
        <v>87</v>
      </c>
      <c r="I29" s="8">
        <v>79</v>
      </c>
      <c r="J29" s="8" t="s">
        <v>59</v>
      </c>
      <c r="K29" s="8" t="s">
        <v>59</v>
      </c>
      <c r="L29" s="8" t="s">
        <v>59</v>
      </c>
      <c r="M29" s="8" t="s">
        <v>59</v>
      </c>
      <c r="N29" s="9">
        <f t="shared" si="0"/>
        <v>445</v>
      </c>
    </row>
    <row r="30" spans="1:14" ht="14.1" customHeight="1">
      <c r="A30" s="6" t="s">
        <v>37</v>
      </c>
      <c r="B30" s="8">
        <v>43</v>
      </c>
      <c r="C30" s="7">
        <v>106</v>
      </c>
      <c r="D30" s="8" t="s">
        <v>59</v>
      </c>
      <c r="E30" s="8">
        <v>7</v>
      </c>
      <c r="F30" s="8">
        <v>73</v>
      </c>
      <c r="G30" s="8" t="s">
        <v>59</v>
      </c>
      <c r="H30" s="8">
        <v>250</v>
      </c>
      <c r="I30" s="8">
        <v>96</v>
      </c>
      <c r="J30" s="8" t="s">
        <v>59</v>
      </c>
      <c r="K30" s="8" t="s">
        <v>59</v>
      </c>
      <c r="L30" s="8" t="s">
        <v>59</v>
      </c>
      <c r="M30" s="8" t="s">
        <v>59</v>
      </c>
      <c r="N30" s="9">
        <f t="shared" si="0"/>
        <v>575</v>
      </c>
    </row>
    <row r="31" spans="1:14" ht="14.1" customHeight="1">
      <c r="A31" s="6" t="s">
        <v>38</v>
      </c>
      <c r="B31" s="8">
        <v>221</v>
      </c>
      <c r="C31" s="7">
        <v>494</v>
      </c>
      <c r="D31" s="8" t="s">
        <v>59</v>
      </c>
      <c r="E31" s="8">
        <v>41</v>
      </c>
      <c r="F31" s="8">
        <v>77</v>
      </c>
      <c r="G31" s="8" t="s">
        <v>59</v>
      </c>
      <c r="H31" s="8">
        <v>20</v>
      </c>
      <c r="I31" s="8">
        <v>10</v>
      </c>
      <c r="J31" s="8" t="s">
        <v>59</v>
      </c>
      <c r="K31" s="8" t="s">
        <v>59</v>
      </c>
      <c r="L31" s="8" t="s">
        <v>59</v>
      </c>
      <c r="M31" s="8" t="s">
        <v>59</v>
      </c>
      <c r="N31" s="9">
        <f t="shared" si="0"/>
        <v>863</v>
      </c>
    </row>
    <row r="32" spans="1:14" ht="14.1" customHeight="1">
      <c r="A32" s="13" t="s">
        <v>55</v>
      </c>
      <c r="B32" s="14">
        <f>SUM(B17:B31)</f>
        <v>1711</v>
      </c>
      <c r="C32" s="14">
        <f t="shared" ref="C32:M32" si="2">SUM(C17:C31)</f>
        <v>2764</v>
      </c>
      <c r="D32" s="14">
        <f t="shared" si="2"/>
        <v>0</v>
      </c>
      <c r="E32" s="14">
        <f t="shared" si="2"/>
        <v>510</v>
      </c>
      <c r="F32" s="14">
        <f t="shared" si="2"/>
        <v>423</v>
      </c>
      <c r="G32" s="14">
        <f t="shared" si="2"/>
        <v>0</v>
      </c>
      <c r="H32" s="14">
        <f t="shared" si="2"/>
        <v>1957</v>
      </c>
      <c r="I32" s="14">
        <f t="shared" si="2"/>
        <v>1645</v>
      </c>
      <c r="J32" s="15">
        <f t="shared" si="2"/>
        <v>0</v>
      </c>
      <c r="K32" s="15">
        <f t="shared" si="2"/>
        <v>1</v>
      </c>
      <c r="L32" s="15">
        <f t="shared" si="2"/>
        <v>1</v>
      </c>
      <c r="M32" s="15">
        <f t="shared" si="2"/>
        <v>0</v>
      </c>
      <c r="N32" s="14">
        <f t="shared" si="0"/>
        <v>9012</v>
      </c>
    </row>
    <row r="33" spans="1:14" ht="15.95" customHeight="1">
      <c r="A33" s="33" t="s">
        <v>7</v>
      </c>
      <c r="B33" s="17">
        <f>SUM(B16,B32)</f>
        <v>10544</v>
      </c>
      <c r="C33" s="17">
        <f t="shared" ref="C33:M33" si="3">SUM(C16,C32)</f>
        <v>11579</v>
      </c>
      <c r="D33" s="17">
        <f t="shared" si="3"/>
        <v>3</v>
      </c>
      <c r="E33" s="17">
        <f t="shared" si="3"/>
        <v>2716</v>
      </c>
      <c r="F33" s="17">
        <f t="shared" si="3"/>
        <v>578</v>
      </c>
      <c r="G33" s="17">
        <f t="shared" si="3"/>
        <v>0</v>
      </c>
      <c r="H33" s="17">
        <f t="shared" si="3"/>
        <v>5561</v>
      </c>
      <c r="I33" s="18">
        <f t="shared" si="3"/>
        <v>4983</v>
      </c>
      <c r="J33" s="19">
        <f t="shared" si="3"/>
        <v>1</v>
      </c>
      <c r="K33" s="19">
        <f t="shared" si="3"/>
        <v>5</v>
      </c>
      <c r="L33" s="19">
        <f t="shared" si="3"/>
        <v>2</v>
      </c>
      <c r="M33" s="19">
        <f t="shared" si="3"/>
        <v>0</v>
      </c>
      <c r="N33" s="18">
        <f t="shared" si="0"/>
        <v>35972</v>
      </c>
    </row>
    <row r="34" spans="1:14" ht="15.95" customHeight="1">
      <c r="A34" s="20" t="s">
        <v>56</v>
      </c>
      <c r="B34" s="21">
        <v>22099</v>
      </c>
      <c r="C34" s="21">
        <v>25790</v>
      </c>
      <c r="D34" s="21">
        <v>10</v>
      </c>
      <c r="E34" s="21">
        <v>14893</v>
      </c>
      <c r="F34" s="21">
        <v>10521</v>
      </c>
      <c r="G34" s="21">
        <v>6</v>
      </c>
      <c r="H34" s="21">
        <v>10719</v>
      </c>
      <c r="I34" s="22">
        <v>12579</v>
      </c>
      <c r="J34" s="9">
        <v>3</v>
      </c>
      <c r="K34" s="9">
        <v>53</v>
      </c>
      <c r="L34" s="9">
        <v>772</v>
      </c>
      <c r="M34" s="9">
        <v>8</v>
      </c>
      <c r="N34" s="9">
        <f t="shared" si="0"/>
        <v>97453</v>
      </c>
    </row>
    <row r="35" spans="1:14" ht="15.95" customHeight="1">
      <c r="A35" s="23" t="s">
        <v>39</v>
      </c>
      <c r="B35" s="24">
        <f>B33/B34</f>
        <v>0.47712566179465132</v>
      </c>
      <c r="C35" s="24">
        <f t="shared" ref="C35:N35" si="4">C33/C34</f>
        <v>0.44897246994959289</v>
      </c>
      <c r="D35" s="24">
        <f t="shared" si="4"/>
        <v>0.3</v>
      </c>
      <c r="E35" s="24">
        <f t="shared" si="4"/>
        <v>0.18236755522728798</v>
      </c>
      <c r="F35" s="24">
        <f t="shared" si="4"/>
        <v>5.4937743560498055E-2</v>
      </c>
      <c r="G35" s="24">
        <f t="shared" si="4"/>
        <v>0</v>
      </c>
      <c r="H35" s="24">
        <f t="shared" si="4"/>
        <v>0.51879839537270267</v>
      </c>
      <c r="I35" s="24">
        <f t="shared" si="4"/>
        <v>0.39613641783925591</v>
      </c>
      <c r="J35" s="24">
        <f t="shared" si="4"/>
        <v>0.33333333333333331</v>
      </c>
      <c r="K35" s="25">
        <f t="shared" si="4"/>
        <v>9.4339622641509441E-2</v>
      </c>
      <c r="L35" s="25">
        <f t="shared" si="4"/>
        <v>2.5906735751295338E-3</v>
      </c>
      <c r="M35" s="24">
        <f t="shared" si="4"/>
        <v>0</v>
      </c>
      <c r="N35" s="25">
        <f t="shared" si="4"/>
        <v>0.36912152524806829</v>
      </c>
    </row>
    <row r="36" spans="1:14" ht="5.0999999999999996" customHeight="1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7"/>
      <c r="N36" s="28"/>
    </row>
    <row r="37" spans="1:14" ht="13.5" customHeight="1">
      <c r="A37" s="29" t="s">
        <v>40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</sheetData>
  <mergeCells count="6">
    <mergeCell ref="N3:N4"/>
    <mergeCell ref="A3:A4"/>
    <mergeCell ref="B3:D3"/>
    <mergeCell ref="E3:G3"/>
    <mergeCell ref="H3:J3"/>
    <mergeCell ref="K3:M3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37"/>
  <sheetViews>
    <sheetView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F1" sqref="F1"/>
    </sheetView>
  </sheetViews>
  <sheetFormatPr defaultRowHeight="13.5"/>
  <cols>
    <col min="1" max="1" width="10.625" style="2" customWidth="1"/>
    <col min="2" max="13" width="8.625" style="2" customWidth="1"/>
    <col min="14" max="14" width="10.625" style="2" customWidth="1"/>
    <col min="15" max="256" width="9" style="2"/>
    <col min="257" max="257" width="10.625" style="2" customWidth="1"/>
    <col min="258" max="269" width="8.625" style="2" customWidth="1"/>
    <col min="270" max="270" width="10.625" style="2" customWidth="1"/>
    <col min="271" max="512" width="9" style="2"/>
    <col min="513" max="513" width="10.625" style="2" customWidth="1"/>
    <col min="514" max="525" width="8.625" style="2" customWidth="1"/>
    <col min="526" max="526" width="10.625" style="2" customWidth="1"/>
    <col min="527" max="768" width="9" style="2"/>
    <col min="769" max="769" width="10.625" style="2" customWidth="1"/>
    <col min="770" max="781" width="8.625" style="2" customWidth="1"/>
    <col min="782" max="782" width="10.625" style="2" customWidth="1"/>
    <col min="783" max="1024" width="9" style="2"/>
    <col min="1025" max="1025" width="10.625" style="2" customWidth="1"/>
    <col min="1026" max="1037" width="8.625" style="2" customWidth="1"/>
    <col min="1038" max="1038" width="10.625" style="2" customWidth="1"/>
    <col min="1039" max="1280" width="9" style="2"/>
    <col min="1281" max="1281" width="10.625" style="2" customWidth="1"/>
    <col min="1282" max="1293" width="8.625" style="2" customWidth="1"/>
    <col min="1294" max="1294" width="10.625" style="2" customWidth="1"/>
    <col min="1295" max="1536" width="9" style="2"/>
    <col min="1537" max="1537" width="10.625" style="2" customWidth="1"/>
    <col min="1538" max="1549" width="8.625" style="2" customWidth="1"/>
    <col min="1550" max="1550" width="10.625" style="2" customWidth="1"/>
    <col min="1551" max="1792" width="9" style="2"/>
    <col min="1793" max="1793" width="10.625" style="2" customWidth="1"/>
    <col min="1794" max="1805" width="8.625" style="2" customWidth="1"/>
    <col min="1806" max="1806" width="10.625" style="2" customWidth="1"/>
    <col min="1807" max="2048" width="9" style="2"/>
    <col min="2049" max="2049" width="10.625" style="2" customWidth="1"/>
    <col min="2050" max="2061" width="8.625" style="2" customWidth="1"/>
    <col min="2062" max="2062" width="10.625" style="2" customWidth="1"/>
    <col min="2063" max="2304" width="9" style="2"/>
    <col min="2305" max="2305" width="10.625" style="2" customWidth="1"/>
    <col min="2306" max="2317" width="8.625" style="2" customWidth="1"/>
    <col min="2318" max="2318" width="10.625" style="2" customWidth="1"/>
    <col min="2319" max="2560" width="9" style="2"/>
    <col min="2561" max="2561" width="10.625" style="2" customWidth="1"/>
    <col min="2562" max="2573" width="8.625" style="2" customWidth="1"/>
    <col min="2574" max="2574" width="10.625" style="2" customWidth="1"/>
    <col min="2575" max="2816" width="9" style="2"/>
    <col min="2817" max="2817" width="10.625" style="2" customWidth="1"/>
    <col min="2818" max="2829" width="8.625" style="2" customWidth="1"/>
    <col min="2830" max="2830" width="10.625" style="2" customWidth="1"/>
    <col min="2831" max="3072" width="9" style="2"/>
    <col min="3073" max="3073" width="10.625" style="2" customWidth="1"/>
    <col min="3074" max="3085" width="8.625" style="2" customWidth="1"/>
    <col min="3086" max="3086" width="10.625" style="2" customWidth="1"/>
    <col min="3087" max="3328" width="9" style="2"/>
    <col min="3329" max="3329" width="10.625" style="2" customWidth="1"/>
    <col min="3330" max="3341" width="8.625" style="2" customWidth="1"/>
    <col min="3342" max="3342" width="10.625" style="2" customWidth="1"/>
    <col min="3343" max="3584" width="9" style="2"/>
    <col min="3585" max="3585" width="10.625" style="2" customWidth="1"/>
    <col min="3586" max="3597" width="8.625" style="2" customWidth="1"/>
    <col min="3598" max="3598" width="10.625" style="2" customWidth="1"/>
    <col min="3599" max="3840" width="9" style="2"/>
    <col min="3841" max="3841" width="10.625" style="2" customWidth="1"/>
    <col min="3842" max="3853" width="8.625" style="2" customWidth="1"/>
    <col min="3854" max="3854" width="10.625" style="2" customWidth="1"/>
    <col min="3855" max="4096" width="9" style="2"/>
    <col min="4097" max="4097" width="10.625" style="2" customWidth="1"/>
    <col min="4098" max="4109" width="8.625" style="2" customWidth="1"/>
    <col min="4110" max="4110" width="10.625" style="2" customWidth="1"/>
    <col min="4111" max="4352" width="9" style="2"/>
    <col min="4353" max="4353" width="10.625" style="2" customWidth="1"/>
    <col min="4354" max="4365" width="8.625" style="2" customWidth="1"/>
    <col min="4366" max="4366" width="10.625" style="2" customWidth="1"/>
    <col min="4367" max="4608" width="9" style="2"/>
    <col min="4609" max="4609" width="10.625" style="2" customWidth="1"/>
    <col min="4610" max="4621" width="8.625" style="2" customWidth="1"/>
    <col min="4622" max="4622" width="10.625" style="2" customWidth="1"/>
    <col min="4623" max="4864" width="9" style="2"/>
    <col min="4865" max="4865" width="10.625" style="2" customWidth="1"/>
    <col min="4866" max="4877" width="8.625" style="2" customWidth="1"/>
    <col min="4878" max="4878" width="10.625" style="2" customWidth="1"/>
    <col min="4879" max="5120" width="9" style="2"/>
    <col min="5121" max="5121" width="10.625" style="2" customWidth="1"/>
    <col min="5122" max="5133" width="8.625" style="2" customWidth="1"/>
    <col min="5134" max="5134" width="10.625" style="2" customWidth="1"/>
    <col min="5135" max="5376" width="9" style="2"/>
    <col min="5377" max="5377" width="10.625" style="2" customWidth="1"/>
    <col min="5378" max="5389" width="8.625" style="2" customWidth="1"/>
    <col min="5390" max="5390" width="10.625" style="2" customWidth="1"/>
    <col min="5391" max="5632" width="9" style="2"/>
    <col min="5633" max="5633" width="10.625" style="2" customWidth="1"/>
    <col min="5634" max="5645" width="8.625" style="2" customWidth="1"/>
    <col min="5646" max="5646" width="10.625" style="2" customWidth="1"/>
    <col min="5647" max="5888" width="9" style="2"/>
    <col min="5889" max="5889" width="10.625" style="2" customWidth="1"/>
    <col min="5890" max="5901" width="8.625" style="2" customWidth="1"/>
    <col min="5902" max="5902" width="10.625" style="2" customWidth="1"/>
    <col min="5903" max="6144" width="9" style="2"/>
    <col min="6145" max="6145" width="10.625" style="2" customWidth="1"/>
    <col min="6146" max="6157" width="8.625" style="2" customWidth="1"/>
    <col min="6158" max="6158" width="10.625" style="2" customWidth="1"/>
    <col min="6159" max="6400" width="9" style="2"/>
    <col min="6401" max="6401" width="10.625" style="2" customWidth="1"/>
    <col min="6402" max="6413" width="8.625" style="2" customWidth="1"/>
    <col min="6414" max="6414" width="10.625" style="2" customWidth="1"/>
    <col min="6415" max="6656" width="9" style="2"/>
    <col min="6657" max="6657" width="10.625" style="2" customWidth="1"/>
    <col min="6658" max="6669" width="8.625" style="2" customWidth="1"/>
    <col min="6670" max="6670" width="10.625" style="2" customWidth="1"/>
    <col min="6671" max="6912" width="9" style="2"/>
    <col min="6913" max="6913" width="10.625" style="2" customWidth="1"/>
    <col min="6914" max="6925" width="8.625" style="2" customWidth="1"/>
    <col min="6926" max="6926" width="10.625" style="2" customWidth="1"/>
    <col min="6927" max="7168" width="9" style="2"/>
    <col min="7169" max="7169" width="10.625" style="2" customWidth="1"/>
    <col min="7170" max="7181" width="8.625" style="2" customWidth="1"/>
    <col min="7182" max="7182" width="10.625" style="2" customWidth="1"/>
    <col min="7183" max="7424" width="9" style="2"/>
    <col min="7425" max="7425" width="10.625" style="2" customWidth="1"/>
    <col min="7426" max="7437" width="8.625" style="2" customWidth="1"/>
    <col min="7438" max="7438" width="10.625" style="2" customWidth="1"/>
    <col min="7439" max="7680" width="9" style="2"/>
    <col min="7681" max="7681" width="10.625" style="2" customWidth="1"/>
    <col min="7682" max="7693" width="8.625" style="2" customWidth="1"/>
    <col min="7694" max="7694" width="10.625" style="2" customWidth="1"/>
    <col min="7695" max="7936" width="9" style="2"/>
    <col min="7937" max="7937" width="10.625" style="2" customWidth="1"/>
    <col min="7938" max="7949" width="8.625" style="2" customWidth="1"/>
    <col min="7950" max="7950" width="10.625" style="2" customWidth="1"/>
    <col min="7951" max="8192" width="9" style="2"/>
    <col min="8193" max="8193" width="10.625" style="2" customWidth="1"/>
    <col min="8194" max="8205" width="8.625" style="2" customWidth="1"/>
    <col min="8206" max="8206" width="10.625" style="2" customWidth="1"/>
    <col min="8207" max="8448" width="9" style="2"/>
    <col min="8449" max="8449" width="10.625" style="2" customWidth="1"/>
    <col min="8450" max="8461" width="8.625" style="2" customWidth="1"/>
    <col min="8462" max="8462" width="10.625" style="2" customWidth="1"/>
    <col min="8463" max="8704" width="9" style="2"/>
    <col min="8705" max="8705" width="10.625" style="2" customWidth="1"/>
    <col min="8706" max="8717" width="8.625" style="2" customWidth="1"/>
    <col min="8718" max="8718" width="10.625" style="2" customWidth="1"/>
    <col min="8719" max="8960" width="9" style="2"/>
    <col min="8961" max="8961" width="10.625" style="2" customWidth="1"/>
    <col min="8962" max="8973" width="8.625" style="2" customWidth="1"/>
    <col min="8974" max="8974" width="10.625" style="2" customWidth="1"/>
    <col min="8975" max="9216" width="9" style="2"/>
    <col min="9217" max="9217" width="10.625" style="2" customWidth="1"/>
    <col min="9218" max="9229" width="8.625" style="2" customWidth="1"/>
    <col min="9230" max="9230" width="10.625" style="2" customWidth="1"/>
    <col min="9231" max="9472" width="9" style="2"/>
    <col min="9473" max="9473" width="10.625" style="2" customWidth="1"/>
    <col min="9474" max="9485" width="8.625" style="2" customWidth="1"/>
    <col min="9486" max="9486" width="10.625" style="2" customWidth="1"/>
    <col min="9487" max="9728" width="9" style="2"/>
    <col min="9729" max="9729" width="10.625" style="2" customWidth="1"/>
    <col min="9730" max="9741" width="8.625" style="2" customWidth="1"/>
    <col min="9742" max="9742" width="10.625" style="2" customWidth="1"/>
    <col min="9743" max="9984" width="9" style="2"/>
    <col min="9985" max="9985" width="10.625" style="2" customWidth="1"/>
    <col min="9986" max="9997" width="8.625" style="2" customWidth="1"/>
    <col min="9998" max="9998" width="10.625" style="2" customWidth="1"/>
    <col min="9999" max="10240" width="9" style="2"/>
    <col min="10241" max="10241" width="10.625" style="2" customWidth="1"/>
    <col min="10242" max="10253" width="8.625" style="2" customWidth="1"/>
    <col min="10254" max="10254" width="10.625" style="2" customWidth="1"/>
    <col min="10255" max="10496" width="9" style="2"/>
    <col min="10497" max="10497" width="10.625" style="2" customWidth="1"/>
    <col min="10498" max="10509" width="8.625" style="2" customWidth="1"/>
    <col min="10510" max="10510" width="10.625" style="2" customWidth="1"/>
    <col min="10511" max="10752" width="9" style="2"/>
    <col min="10753" max="10753" width="10.625" style="2" customWidth="1"/>
    <col min="10754" max="10765" width="8.625" style="2" customWidth="1"/>
    <col min="10766" max="10766" width="10.625" style="2" customWidth="1"/>
    <col min="10767" max="11008" width="9" style="2"/>
    <col min="11009" max="11009" width="10.625" style="2" customWidth="1"/>
    <col min="11010" max="11021" width="8.625" style="2" customWidth="1"/>
    <col min="11022" max="11022" width="10.625" style="2" customWidth="1"/>
    <col min="11023" max="11264" width="9" style="2"/>
    <col min="11265" max="11265" width="10.625" style="2" customWidth="1"/>
    <col min="11266" max="11277" width="8.625" style="2" customWidth="1"/>
    <col min="11278" max="11278" width="10.625" style="2" customWidth="1"/>
    <col min="11279" max="11520" width="9" style="2"/>
    <col min="11521" max="11521" width="10.625" style="2" customWidth="1"/>
    <col min="11522" max="11533" width="8.625" style="2" customWidth="1"/>
    <col min="11534" max="11534" width="10.625" style="2" customWidth="1"/>
    <col min="11535" max="11776" width="9" style="2"/>
    <col min="11777" max="11777" width="10.625" style="2" customWidth="1"/>
    <col min="11778" max="11789" width="8.625" style="2" customWidth="1"/>
    <col min="11790" max="11790" width="10.625" style="2" customWidth="1"/>
    <col min="11791" max="12032" width="9" style="2"/>
    <col min="12033" max="12033" width="10.625" style="2" customWidth="1"/>
    <col min="12034" max="12045" width="8.625" style="2" customWidth="1"/>
    <col min="12046" max="12046" width="10.625" style="2" customWidth="1"/>
    <col min="12047" max="12288" width="9" style="2"/>
    <col min="12289" max="12289" width="10.625" style="2" customWidth="1"/>
    <col min="12290" max="12301" width="8.625" style="2" customWidth="1"/>
    <col min="12302" max="12302" width="10.625" style="2" customWidth="1"/>
    <col min="12303" max="12544" width="9" style="2"/>
    <col min="12545" max="12545" width="10.625" style="2" customWidth="1"/>
    <col min="12546" max="12557" width="8.625" style="2" customWidth="1"/>
    <col min="12558" max="12558" width="10.625" style="2" customWidth="1"/>
    <col min="12559" max="12800" width="9" style="2"/>
    <col min="12801" max="12801" width="10.625" style="2" customWidth="1"/>
    <col min="12802" max="12813" width="8.625" style="2" customWidth="1"/>
    <col min="12814" max="12814" width="10.625" style="2" customWidth="1"/>
    <col min="12815" max="13056" width="9" style="2"/>
    <col min="13057" max="13057" width="10.625" style="2" customWidth="1"/>
    <col min="13058" max="13069" width="8.625" style="2" customWidth="1"/>
    <col min="13070" max="13070" width="10.625" style="2" customWidth="1"/>
    <col min="13071" max="13312" width="9" style="2"/>
    <col min="13313" max="13313" width="10.625" style="2" customWidth="1"/>
    <col min="13314" max="13325" width="8.625" style="2" customWidth="1"/>
    <col min="13326" max="13326" width="10.625" style="2" customWidth="1"/>
    <col min="13327" max="13568" width="9" style="2"/>
    <col min="13569" max="13569" width="10.625" style="2" customWidth="1"/>
    <col min="13570" max="13581" width="8.625" style="2" customWidth="1"/>
    <col min="13582" max="13582" width="10.625" style="2" customWidth="1"/>
    <col min="13583" max="13824" width="9" style="2"/>
    <col min="13825" max="13825" width="10.625" style="2" customWidth="1"/>
    <col min="13826" max="13837" width="8.625" style="2" customWidth="1"/>
    <col min="13838" max="13838" width="10.625" style="2" customWidth="1"/>
    <col min="13839" max="14080" width="9" style="2"/>
    <col min="14081" max="14081" width="10.625" style="2" customWidth="1"/>
    <col min="14082" max="14093" width="8.625" style="2" customWidth="1"/>
    <col min="14094" max="14094" width="10.625" style="2" customWidth="1"/>
    <col min="14095" max="14336" width="9" style="2"/>
    <col min="14337" max="14337" width="10.625" style="2" customWidth="1"/>
    <col min="14338" max="14349" width="8.625" style="2" customWidth="1"/>
    <col min="14350" max="14350" width="10.625" style="2" customWidth="1"/>
    <col min="14351" max="14592" width="9" style="2"/>
    <col min="14593" max="14593" width="10.625" style="2" customWidth="1"/>
    <col min="14594" max="14605" width="8.625" style="2" customWidth="1"/>
    <col min="14606" max="14606" width="10.625" style="2" customWidth="1"/>
    <col min="14607" max="14848" width="9" style="2"/>
    <col min="14849" max="14849" width="10.625" style="2" customWidth="1"/>
    <col min="14850" max="14861" width="8.625" style="2" customWidth="1"/>
    <col min="14862" max="14862" width="10.625" style="2" customWidth="1"/>
    <col min="14863" max="15104" width="9" style="2"/>
    <col min="15105" max="15105" width="10.625" style="2" customWidth="1"/>
    <col min="15106" max="15117" width="8.625" style="2" customWidth="1"/>
    <col min="15118" max="15118" width="10.625" style="2" customWidth="1"/>
    <col min="15119" max="15360" width="9" style="2"/>
    <col min="15361" max="15361" width="10.625" style="2" customWidth="1"/>
    <col min="15362" max="15373" width="8.625" style="2" customWidth="1"/>
    <col min="15374" max="15374" width="10.625" style="2" customWidth="1"/>
    <col min="15375" max="15616" width="9" style="2"/>
    <col min="15617" max="15617" width="10.625" style="2" customWidth="1"/>
    <col min="15618" max="15629" width="8.625" style="2" customWidth="1"/>
    <col min="15630" max="15630" width="10.625" style="2" customWidth="1"/>
    <col min="15631" max="15872" width="9" style="2"/>
    <col min="15873" max="15873" width="10.625" style="2" customWidth="1"/>
    <col min="15874" max="15885" width="8.625" style="2" customWidth="1"/>
    <col min="15886" max="15886" width="10.625" style="2" customWidth="1"/>
    <col min="15887" max="16128" width="9" style="2"/>
    <col min="16129" max="16129" width="10.625" style="2" customWidth="1"/>
    <col min="16130" max="16141" width="8.625" style="2" customWidth="1"/>
    <col min="16142" max="16142" width="10.625" style="2" customWidth="1"/>
    <col min="16143" max="16384" width="9" style="2"/>
  </cols>
  <sheetData>
    <row r="1" spans="1:14" ht="18" customHeight="1">
      <c r="A1" s="1" t="s">
        <v>0</v>
      </c>
      <c r="C1" s="3" t="s">
        <v>58</v>
      </c>
      <c r="D1" s="1" t="s">
        <v>52</v>
      </c>
      <c r="E1" s="2" t="s">
        <v>2</v>
      </c>
    </row>
    <row r="2" spans="1:14" ht="13.5" customHeight="1"/>
    <row r="3" spans="1:14" ht="15.95" customHeight="1">
      <c r="A3" s="37" t="s">
        <v>53</v>
      </c>
      <c r="B3" s="35" t="s">
        <v>3</v>
      </c>
      <c r="C3" s="39"/>
      <c r="D3" s="40"/>
      <c r="E3" s="35" t="s">
        <v>4</v>
      </c>
      <c r="F3" s="39"/>
      <c r="G3" s="40"/>
      <c r="H3" s="41" t="s">
        <v>5</v>
      </c>
      <c r="I3" s="42"/>
      <c r="J3" s="42"/>
      <c r="K3" s="35" t="s">
        <v>6</v>
      </c>
      <c r="L3" s="39"/>
      <c r="M3" s="39"/>
      <c r="N3" s="35" t="s">
        <v>7</v>
      </c>
    </row>
    <row r="4" spans="1:14" ht="15.95" customHeight="1">
      <c r="A4" s="38"/>
      <c r="B4" s="4" t="s">
        <v>8</v>
      </c>
      <c r="C4" s="4" t="s">
        <v>9</v>
      </c>
      <c r="D4" s="4" t="s">
        <v>10</v>
      </c>
      <c r="E4" s="4" t="s">
        <v>11</v>
      </c>
      <c r="F4" s="4" t="s">
        <v>9</v>
      </c>
      <c r="G4" s="4" t="s">
        <v>10</v>
      </c>
      <c r="H4" s="4" t="s">
        <v>8</v>
      </c>
      <c r="I4" s="4" t="s">
        <v>9</v>
      </c>
      <c r="J4" s="4" t="s">
        <v>12</v>
      </c>
      <c r="K4" s="4" t="s">
        <v>11</v>
      </c>
      <c r="L4" s="4" t="s">
        <v>9</v>
      </c>
      <c r="M4" s="4" t="s">
        <v>13</v>
      </c>
      <c r="N4" s="36"/>
    </row>
    <row r="5" spans="1:14" ht="9.9499999999999993" customHeight="1">
      <c r="A5" s="5"/>
      <c r="B5" s="31" t="s">
        <v>57</v>
      </c>
      <c r="C5" s="31" t="s">
        <v>57</v>
      </c>
      <c r="D5" s="31" t="s">
        <v>57</v>
      </c>
      <c r="E5" s="31" t="s">
        <v>57</v>
      </c>
      <c r="F5" s="31" t="s">
        <v>57</v>
      </c>
      <c r="G5" s="31" t="s">
        <v>57</v>
      </c>
      <c r="H5" s="31" t="s">
        <v>57</v>
      </c>
      <c r="I5" s="31" t="s">
        <v>57</v>
      </c>
      <c r="J5" s="32" t="s">
        <v>57</v>
      </c>
      <c r="K5" s="32" t="s">
        <v>57</v>
      </c>
      <c r="L5" s="32" t="s">
        <v>57</v>
      </c>
      <c r="M5" s="32" t="s">
        <v>57</v>
      </c>
      <c r="N5" s="32" t="s">
        <v>57</v>
      </c>
    </row>
    <row r="6" spans="1:14" ht="14.1" customHeight="1">
      <c r="A6" s="6" t="s">
        <v>14</v>
      </c>
      <c r="B6" s="7">
        <f>SUM('1月:12月'!B6)</f>
        <v>4089</v>
      </c>
      <c r="C6" s="7">
        <f>SUM('1月:12月'!C6)</f>
        <v>6212</v>
      </c>
      <c r="D6" s="8">
        <f>SUM('1月:12月'!D6)</f>
        <v>5</v>
      </c>
      <c r="E6" s="8">
        <f>SUM('1月:12月'!E6)</f>
        <v>3000</v>
      </c>
      <c r="F6" s="8">
        <f>SUM('1月:12月'!F6)</f>
        <v>25</v>
      </c>
      <c r="G6" s="8">
        <f>SUM('1月:12月'!G6)</f>
        <v>5</v>
      </c>
      <c r="H6" s="8">
        <f>SUM('1月:12月'!H6)</f>
        <v>730</v>
      </c>
      <c r="I6" s="8">
        <f>SUM('1月:12月'!I6)</f>
        <v>839</v>
      </c>
      <c r="J6" s="8">
        <f>SUM('1月:12月'!J6)</f>
        <v>1</v>
      </c>
      <c r="K6" s="8">
        <f>SUM('1月:12月'!K6)</f>
        <v>1</v>
      </c>
      <c r="L6" s="8">
        <f>SUM('1月:12月'!L6)</f>
        <v>1</v>
      </c>
      <c r="M6" s="8">
        <f>SUM('1月:12月'!M6)</f>
        <v>0</v>
      </c>
      <c r="N6" s="9">
        <f>SUM('1月:12月'!N6)</f>
        <v>14908</v>
      </c>
    </row>
    <row r="7" spans="1:14" ht="14.1" customHeight="1">
      <c r="A7" s="6" t="s">
        <v>15</v>
      </c>
      <c r="B7" s="8">
        <f>SUM('1月:12月'!B7)</f>
        <v>1054</v>
      </c>
      <c r="C7" s="7">
        <f>SUM('1月:12月'!C7)</f>
        <v>566</v>
      </c>
      <c r="D7" s="8">
        <f>SUM('1月:12月'!D7)</f>
        <v>3</v>
      </c>
      <c r="E7" s="8">
        <f>SUM('1月:12月'!E7)</f>
        <v>8069</v>
      </c>
      <c r="F7" s="8">
        <f>SUM('1月:12月'!F7)</f>
        <v>91</v>
      </c>
      <c r="G7" s="8">
        <f>SUM('1月:12月'!G7)</f>
        <v>1</v>
      </c>
      <c r="H7" s="8">
        <f>SUM('1月:12月'!H7)</f>
        <v>889</v>
      </c>
      <c r="I7" s="8">
        <f>SUM('1月:12月'!I7)</f>
        <v>578</v>
      </c>
      <c r="J7" s="8">
        <f>SUM('1月:12月'!J7)</f>
        <v>1</v>
      </c>
      <c r="K7" s="8">
        <f>SUM('1月:12月'!K7)</f>
        <v>0</v>
      </c>
      <c r="L7" s="8">
        <f>SUM('1月:12月'!L7)</f>
        <v>0</v>
      </c>
      <c r="M7" s="8">
        <f>SUM('1月:12月'!M7)</f>
        <v>0</v>
      </c>
      <c r="N7" s="9">
        <f>SUM('1月:12月'!N7)</f>
        <v>11252</v>
      </c>
    </row>
    <row r="8" spans="1:14" ht="14.1" customHeight="1">
      <c r="A8" s="6" t="s">
        <v>16</v>
      </c>
      <c r="B8" s="8">
        <f>SUM('1月:12月'!B8)</f>
        <v>41780</v>
      </c>
      <c r="C8" s="7">
        <f>SUM('1月:12月'!C8)</f>
        <v>44942</v>
      </c>
      <c r="D8" s="8">
        <f>SUM('1月:12月'!D8)</f>
        <v>46</v>
      </c>
      <c r="E8" s="8">
        <f>SUM('1月:12月'!E8)</f>
        <v>13053</v>
      </c>
      <c r="F8" s="8">
        <f>SUM('1月:12月'!F8)</f>
        <v>639</v>
      </c>
      <c r="G8" s="8">
        <f>SUM('1月:12月'!G8)</f>
        <v>40</v>
      </c>
      <c r="H8" s="8">
        <f>SUM('1月:12月'!H8)</f>
        <v>19663</v>
      </c>
      <c r="I8" s="8">
        <f>SUM('1月:12月'!I8)</f>
        <v>17444</v>
      </c>
      <c r="J8" s="8">
        <f>SUM('1月:12月'!J8)</f>
        <v>4</v>
      </c>
      <c r="K8" s="8">
        <f>SUM('1月:12月'!K8)</f>
        <v>0</v>
      </c>
      <c r="L8" s="8">
        <f>SUM('1月:12月'!L8)</f>
        <v>0</v>
      </c>
      <c r="M8" s="8">
        <f>SUM('1月:12月'!M8)</f>
        <v>0</v>
      </c>
      <c r="N8" s="9">
        <f>SUM('1月:12月'!N8)</f>
        <v>137611</v>
      </c>
    </row>
    <row r="9" spans="1:14" ht="14.1" customHeight="1">
      <c r="A9" s="6" t="s">
        <v>17</v>
      </c>
      <c r="B9" s="8">
        <f>SUM('1月:12月'!B9)</f>
        <v>3274</v>
      </c>
      <c r="C9" s="7">
        <f>SUM('1月:12月'!C9)</f>
        <v>3573</v>
      </c>
      <c r="D9" s="8">
        <f>SUM('1月:12月'!D9)</f>
        <v>1</v>
      </c>
      <c r="E9" s="8">
        <f>SUM('1月:12月'!E9)</f>
        <v>252</v>
      </c>
      <c r="F9" s="8">
        <f>SUM('1月:12月'!F9)</f>
        <v>3</v>
      </c>
      <c r="G9" s="8">
        <f>SUM('1月:12月'!G9)</f>
        <v>0</v>
      </c>
      <c r="H9" s="8">
        <f>SUM('1月:12月'!H9)</f>
        <v>4310</v>
      </c>
      <c r="I9" s="8">
        <f>SUM('1月:12月'!I9)</f>
        <v>2272</v>
      </c>
      <c r="J9" s="8">
        <f>SUM('1月:12月'!J9)</f>
        <v>0</v>
      </c>
      <c r="K9" s="8">
        <f>SUM('1月:12月'!K9)</f>
        <v>14</v>
      </c>
      <c r="L9" s="8">
        <f>SUM('1月:12月'!L9)</f>
        <v>14</v>
      </c>
      <c r="M9" s="8">
        <f>SUM('1月:12月'!M9)</f>
        <v>0</v>
      </c>
      <c r="N9" s="9">
        <f>SUM('1月:12月'!N9)</f>
        <v>13713</v>
      </c>
    </row>
    <row r="10" spans="1:14" ht="14.1" customHeight="1">
      <c r="A10" s="6" t="s">
        <v>18</v>
      </c>
      <c r="B10" s="8">
        <f>SUM('1月:12月'!B10)</f>
        <v>1883</v>
      </c>
      <c r="C10" s="7">
        <f>SUM('1月:12月'!C10)</f>
        <v>2527</v>
      </c>
      <c r="D10" s="8">
        <f>SUM('1月:12月'!D10)</f>
        <v>0</v>
      </c>
      <c r="E10" s="8">
        <f>SUM('1月:12月'!E10)</f>
        <v>304</v>
      </c>
      <c r="F10" s="8">
        <f>SUM('1月:12月'!F10)</f>
        <v>338</v>
      </c>
      <c r="G10" s="8">
        <f>SUM('1月:12月'!G10)</f>
        <v>0</v>
      </c>
      <c r="H10" s="8">
        <f>SUM('1月:12月'!H10)</f>
        <v>1667</v>
      </c>
      <c r="I10" s="8">
        <f>SUM('1月:12月'!I10)</f>
        <v>1469</v>
      </c>
      <c r="J10" s="8">
        <f>SUM('1月:12月'!J10)</f>
        <v>1</v>
      </c>
      <c r="K10" s="8">
        <f>SUM('1月:12月'!K10)</f>
        <v>0</v>
      </c>
      <c r="L10" s="8">
        <f>SUM('1月:12月'!L10)</f>
        <v>0</v>
      </c>
      <c r="M10" s="8">
        <f>SUM('1月:12月'!M10)</f>
        <v>0</v>
      </c>
      <c r="N10" s="9">
        <f>SUM('1月:12月'!N10)</f>
        <v>8189</v>
      </c>
    </row>
    <row r="11" spans="1:14" ht="14.1" customHeight="1">
      <c r="A11" s="6" t="s">
        <v>19</v>
      </c>
      <c r="B11" s="8">
        <f>SUM('1月:12月'!B11)</f>
        <v>7132</v>
      </c>
      <c r="C11" s="7">
        <f>SUM('1月:12月'!C11)</f>
        <v>3924</v>
      </c>
      <c r="D11" s="8">
        <f>SUM('1月:12月'!D11)</f>
        <v>0</v>
      </c>
      <c r="E11" s="8">
        <f>SUM('1月:12月'!E11)</f>
        <v>27</v>
      </c>
      <c r="F11" s="8">
        <f>SUM('1月:12月'!F11)</f>
        <v>9</v>
      </c>
      <c r="G11" s="8">
        <f>SUM('1月:12月'!G11)</f>
        <v>0</v>
      </c>
      <c r="H11" s="8">
        <f>SUM('1月:12月'!H11)</f>
        <v>1657</v>
      </c>
      <c r="I11" s="8">
        <f>SUM('1月:12月'!I11)</f>
        <v>645</v>
      </c>
      <c r="J11" s="8">
        <f>SUM('1月:12月'!J11)</f>
        <v>0</v>
      </c>
      <c r="K11" s="8">
        <f>SUM('1月:12月'!K11)</f>
        <v>6</v>
      </c>
      <c r="L11" s="8">
        <f>SUM('1月:12月'!L11)</f>
        <v>8</v>
      </c>
      <c r="M11" s="8">
        <f>SUM('1月:12月'!M11)</f>
        <v>0</v>
      </c>
      <c r="N11" s="9">
        <f>SUM('1月:12月'!N11)</f>
        <v>13408</v>
      </c>
    </row>
    <row r="12" spans="1:14" ht="14.1" customHeight="1">
      <c r="A12" s="6" t="s">
        <v>20</v>
      </c>
      <c r="B12" s="8">
        <f>SUM('1月:12月'!B12)</f>
        <v>3709</v>
      </c>
      <c r="C12" s="7">
        <f>SUM('1月:12月'!C12)</f>
        <v>5314</v>
      </c>
      <c r="D12" s="8">
        <f>SUM('1月:12月'!D12)</f>
        <v>0</v>
      </c>
      <c r="E12" s="8">
        <f>SUM('1月:12月'!E12)</f>
        <v>164</v>
      </c>
      <c r="F12" s="8">
        <f>SUM('1月:12月'!F12)</f>
        <v>113</v>
      </c>
      <c r="G12" s="8">
        <f>SUM('1月:12月'!G12)</f>
        <v>0</v>
      </c>
      <c r="H12" s="8">
        <f>SUM('1月:12月'!H12)</f>
        <v>4755</v>
      </c>
      <c r="I12" s="8">
        <f>SUM('1月:12月'!I12)</f>
        <v>6126</v>
      </c>
      <c r="J12" s="8">
        <f>SUM('1月:12月'!J12)</f>
        <v>0</v>
      </c>
      <c r="K12" s="8">
        <f>SUM('1月:12月'!K12)</f>
        <v>7</v>
      </c>
      <c r="L12" s="8">
        <f>SUM('1月:12月'!L12)</f>
        <v>12</v>
      </c>
      <c r="M12" s="8">
        <f>SUM('1月:12月'!M12)</f>
        <v>0</v>
      </c>
      <c r="N12" s="9">
        <f>SUM('1月:12月'!N12)</f>
        <v>20200</v>
      </c>
    </row>
    <row r="13" spans="1:14" ht="14.1" customHeight="1">
      <c r="A13" s="6" t="s">
        <v>21</v>
      </c>
      <c r="B13" s="8">
        <f>SUM('1月:12月'!B13)</f>
        <v>9220</v>
      </c>
      <c r="C13" s="7">
        <f>SUM('1月:12月'!C13)</f>
        <v>2424</v>
      </c>
      <c r="D13" s="8">
        <f>SUM('1月:12月'!D13)</f>
        <v>0</v>
      </c>
      <c r="E13" s="8">
        <f>SUM('1月:12月'!E13)</f>
        <v>0</v>
      </c>
      <c r="F13" s="8">
        <f>SUM('1月:12月'!F13)</f>
        <v>1</v>
      </c>
      <c r="G13" s="8">
        <f>SUM('1月:12月'!G13)</f>
        <v>0</v>
      </c>
      <c r="H13" s="8">
        <f>SUM('1月:12月'!H13)</f>
        <v>46</v>
      </c>
      <c r="I13" s="8">
        <f>SUM('1月:12月'!I13)</f>
        <v>3</v>
      </c>
      <c r="J13" s="8">
        <f>SUM('1月:12月'!J13)</f>
        <v>0</v>
      </c>
      <c r="K13" s="8">
        <f>SUM('1月:12月'!K13)</f>
        <v>1</v>
      </c>
      <c r="L13" s="8">
        <f>SUM('1月:12月'!L13)</f>
        <v>0</v>
      </c>
      <c r="M13" s="8">
        <f>SUM('1月:12月'!M13)</f>
        <v>0</v>
      </c>
      <c r="N13" s="9">
        <f>SUM('1月:12月'!N13)</f>
        <v>11695</v>
      </c>
    </row>
    <row r="14" spans="1:14" ht="14.1" customHeight="1">
      <c r="A14" s="6" t="s">
        <v>22</v>
      </c>
      <c r="B14" s="8">
        <f>SUM('1月:12月'!B14)</f>
        <v>1872</v>
      </c>
      <c r="C14" s="7">
        <f>SUM('1月:12月'!C14)</f>
        <v>1175</v>
      </c>
      <c r="D14" s="8">
        <f>SUM('1月:12月'!D14)</f>
        <v>4</v>
      </c>
      <c r="E14" s="8">
        <f>SUM('1月:12月'!E14)</f>
        <v>1171</v>
      </c>
      <c r="F14" s="8">
        <f>SUM('1月:12月'!F14)</f>
        <v>605</v>
      </c>
      <c r="G14" s="8">
        <f>SUM('1月:12月'!G14)</f>
        <v>2</v>
      </c>
      <c r="H14" s="8">
        <f>SUM('1月:12月'!H14)</f>
        <v>2041</v>
      </c>
      <c r="I14" s="8">
        <f>SUM('1月:12月'!I14)</f>
        <v>455</v>
      </c>
      <c r="J14" s="8">
        <f>SUM('1月:12月'!J14)</f>
        <v>0</v>
      </c>
      <c r="K14" s="8">
        <f>SUM('1月:12月'!K14)</f>
        <v>0</v>
      </c>
      <c r="L14" s="8">
        <f>SUM('1月:12月'!L14)</f>
        <v>0</v>
      </c>
      <c r="M14" s="8">
        <f>SUM('1月:12月'!M14)</f>
        <v>0</v>
      </c>
      <c r="N14" s="9">
        <f>SUM('1月:12月'!N14)</f>
        <v>7325</v>
      </c>
    </row>
    <row r="15" spans="1:14" ht="14.1" customHeight="1">
      <c r="A15" s="6" t="s">
        <v>23</v>
      </c>
      <c r="B15" s="8">
        <f>SUM('1月:12月'!B15)</f>
        <v>12241</v>
      </c>
      <c r="C15" s="7">
        <f>SUM('1月:12月'!C15)</f>
        <v>7686</v>
      </c>
      <c r="D15" s="8">
        <f>SUM('1月:12月'!D15)</f>
        <v>1</v>
      </c>
      <c r="E15" s="8">
        <f>SUM('1月:12月'!E15)</f>
        <v>1730</v>
      </c>
      <c r="F15" s="8">
        <f>SUM('1月:12月'!F15)</f>
        <v>99</v>
      </c>
      <c r="G15" s="8">
        <f>SUM('1月:12月'!G15)</f>
        <v>8</v>
      </c>
      <c r="H15" s="8">
        <f>SUM('1月:12月'!H15)</f>
        <v>2945</v>
      </c>
      <c r="I15" s="8">
        <f>SUM('1月:12月'!I15)</f>
        <v>2584</v>
      </c>
      <c r="J15" s="8">
        <f>SUM('1月:12月'!J15)</f>
        <v>0</v>
      </c>
      <c r="K15" s="8">
        <f>SUM('1月:12月'!K15)</f>
        <v>18</v>
      </c>
      <c r="L15" s="10">
        <f>SUM('1月:12月'!L15)</f>
        <v>70</v>
      </c>
      <c r="M15" s="8">
        <f>SUM('1月:12月'!M15)</f>
        <v>0</v>
      </c>
      <c r="N15" s="9">
        <f>SUM('1月:12月'!N15)</f>
        <v>27382</v>
      </c>
    </row>
    <row r="16" spans="1:14" ht="14.1" customHeight="1">
      <c r="A16" s="30" t="s">
        <v>54</v>
      </c>
      <c r="B16" s="11">
        <f>SUM('1月:12月'!B16)</f>
        <v>86254</v>
      </c>
      <c r="C16" s="11">
        <f>SUM('1月:12月'!C16)</f>
        <v>78343</v>
      </c>
      <c r="D16" s="11">
        <f>SUM('1月:12月'!D16)</f>
        <v>60</v>
      </c>
      <c r="E16" s="11">
        <f>SUM('1月:12月'!E16)</f>
        <v>27770</v>
      </c>
      <c r="F16" s="11">
        <f>SUM('1月:12月'!F16)</f>
        <v>1923</v>
      </c>
      <c r="G16" s="11">
        <f>SUM('1月:12月'!G16)</f>
        <v>56</v>
      </c>
      <c r="H16" s="11">
        <f>SUM('1月:12月'!H16)</f>
        <v>38703</v>
      </c>
      <c r="I16" s="11">
        <f>SUM('1月:12月'!I16)</f>
        <v>32415</v>
      </c>
      <c r="J16" s="12">
        <f>SUM('1月:12月'!J16)</f>
        <v>7</v>
      </c>
      <c r="K16" s="12">
        <f>SUM('1月:12月'!K16)</f>
        <v>47</v>
      </c>
      <c r="L16" s="12">
        <f>SUM('1月:12月'!L16)</f>
        <v>105</v>
      </c>
      <c r="M16" s="12">
        <f>SUM('1月:12月'!M16)</f>
        <v>0</v>
      </c>
      <c r="N16" s="11">
        <f>SUM('1月:12月'!N16)</f>
        <v>265683</v>
      </c>
    </row>
    <row r="17" spans="1:14" ht="14.1" customHeight="1">
      <c r="A17" s="6" t="s">
        <v>24</v>
      </c>
      <c r="B17" s="8">
        <f>SUM('1月:12月'!B17)</f>
        <v>1056</v>
      </c>
      <c r="C17" s="7">
        <f>SUM('1月:12月'!C17)</f>
        <v>2141</v>
      </c>
      <c r="D17" s="8">
        <f>SUM('1月:12月'!D17)</f>
        <v>4</v>
      </c>
      <c r="E17" s="8">
        <f>SUM('1月:12月'!E17)</f>
        <v>2504</v>
      </c>
      <c r="F17" s="8">
        <f>SUM('1月:12月'!F17)</f>
        <v>68</v>
      </c>
      <c r="G17" s="8">
        <f>SUM('1月:12月'!G17)</f>
        <v>1</v>
      </c>
      <c r="H17" s="8">
        <f>SUM('1月:12月'!H17)</f>
        <v>303</v>
      </c>
      <c r="I17" s="8">
        <f>SUM('1月:12月'!I17)</f>
        <v>245</v>
      </c>
      <c r="J17" s="8">
        <f>SUM('1月:12月'!J17)</f>
        <v>0</v>
      </c>
      <c r="K17" s="8">
        <f>SUM('1月:12月'!K17)</f>
        <v>0</v>
      </c>
      <c r="L17" s="8">
        <f>SUM('1月:12月'!L17)</f>
        <v>0</v>
      </c>
      <c r="M17" s="8">
        <f>SUM('1月:12月'!M17)</f>
        <v>0</v>
      </c>
      <c r="N17" s="9">
        <f>SUM('1月:12月'!N17)</f>
        <v>6322</v>
      </c>
    </row>
    <row r="18" spans="1:14" ht="14.1" customHeight="1">
      <c r="A18" s="6" t="s">
        <v>25</v>
      </c>
      <c r="B18" s="8">
        <f>SUM('1月:12月'!B18)</f>
        <v>201</v>
      </c>
      <c r="C18" s="7">
        <f>SUM('1月:12月'!C18)</f>
        <v>988</v>
      </c>
      <c r="D18" s="8">
        <f>SUM('1月:12月'!D18)</f>
        <v>0</v>
      </c>
      <c r="E18" s="8">
        <f>SUM('1月:12月'!E18)</f>
        <v>1041</v>
      </c>
      <c r="F18" s="8">
        <f>SUM('1月:12月'!F18)</f>
        <v>210</v>
      </c>
      <c r="G18" s="8">
        <f>SUM('1月:12月'!G18)</f>
        <v>0</v>
      </c>
      <c r="H18" s="8">
        <f>SUM('1月:12月'!H18)</f>
        <v>1350</v>
      </c>
      <c r="I18" s="8">
        <f>SUM('1月:12月'!I18)</f>
        <v>2517</v>
      </c>
      <c r="J18" s="8">
        <f>SUM('1月:12月'!J18)</f>
        <v>0</v>
      </c>
      <c r="K18" s="8">
        <f>SUM('1月:12月'!K18)</f>
        <v>0</v>
      </c>
      <c r="L18" s="8">
        <f>SUM('1月:12月'!L18)</f>
        <v>0</v>
      </c>
      <c r="M18" s="8">
        <f>SUM('1月:12月'!M18)</f>
        <v>0</v>
      </c>
      <c r="N18" s="9">
        <f>SUM('1月:12月'!N18)</f>
        <v>6307</v>
      </c>
    </row>
    <row r="19" spans="1:14" ht="14.1" customHeight="1">
      <c r="A19" s="6" t="s">
        <v>26</v>
      </c>
      <c r="B19" s="8">
        <f>SUM('1月:12月'!B19)</f>
        <v>888</v>
      </c>
      <c r="C19" s="7">
        <f>SUM('1月:12月'!C19)</f>
        <v>2074</v>
      </c>
      <c r="D19" s="8">
        <f>SUM('1月:12月'!D19)</f>
        <v>1</v>
      </c>
      <c r="E19" s="8">
        <f>SUM('1月:12月'!E19)</f>
        <v>241</v>
      </c>
      <c r="F19" s="8">
        <f>SUM('1月:12月'!F19)</f>
        <v>8</v>
      </c>
      <c r="G19" s="8">
        <f>SUM('1月:12月'!G19)</f>
        <v>1</v>
      </c>
      <c r="H19" s="8">
        <f>SUM('1月:12月'!H19)</f>
        <v>5231</v>
      </c>
      <c r="I19" s="8">
        <f>SUM('1月:12月'!I19)</f>
        <v>3660</v>
      </c>
      <c r="J19" s="8">
        <f>SUM('1月:12月'!J19)</f>
        <v>6</v>
      </c>
      <c r="K19" s="8">
        <f>SUM('1月:12月'!K19)</f>
        <v>0</v>
      </c>
      <c r="L19" s="8">
        <f>SUM('1月:12月'!L19)</f>
        <v>0</v>
      </c>
      <c r="M19" s="8">
        <f>SUM('1月:12月'!M19)</f>
        <v>0</v>
      </c>
      <c r="N19" s="9">
        <f>SUM('1月:12月'!N19)</f>
        <v>12110</v>
      </c>
    </row>
    <row r="20" spans="1:14" ht="14.1" customHeight="1">
      <c r="A20" s="6" t="s">
        <v>27</v>
      </c>
      <c r="B20" s="8">
        <f>SUM('1月:12月'!B20)</f>
        <v>574</v>
      </c>
      <c r="C20" s="7">
        <f>SUM('1月:12月'!C20)</f>
        <v>1130</v>
      </c>
      <c r="D20" s="8">
        <f>SUM('1月:12月'!D20)</f>
        <v>0</v>
      </c>
      <c r="E20" s="8">
        <f>SUM('1月:12月'!E20)</f>
        <v>885</v>
      </c>
      <c r="F20" s="8">
        <f>SUM('1月:12月'!F20)</f>
        <v>0</v>
      </c>
      <c r="G20" s="8">
        <f>SUM('1月:12月'!G20)</f>
        <v>0</v>
      </c>
      <c r="H20" s="8">
        <f>SUM('1月:12月'!H20)</f>
        <v>1521</v>
      </c>
      <c r="I20" s="8">
        <f>SUM('1月:12月'!I20)</f>
        <v>1653</v>
      </c>
      <c r="J20" s="8">
        <f>SUM('1月:12月'!J20)</f>
        <v>0</v>
      </c>
      <c r="K20" s="8">
        <f>SUM('1月:12月'!K20)</f>
        <v>0</v>
      </c>
      <c r="L20" s="8">
        <f>SUM('1月:12月'!L20)</f>
        <v>0</v>
      </c>
      <c r="M20" s="8">
        <f>SUM('1月:12月'!M20)</f>
        <v>0</v>
      </c>
      <c r="N20" s="9">
        <f>SUM('1月:12月'!N20)</f>
        <v>5763</v>
      </c>
    </row>
    <row r="21" spans="1:14" ht="14.1" customHeight="1">
      <c r="A21" s="6" t="s">
        <v>28</v>
      </c>
      <c r="B21" s="8">
        <f>SUM('1月:12月'!B21)</f>
        <v>365</v>
      </c>
      <c r="C21" s="7">
        <f>SUM('1月:12月'!C21)</f>
        <v>517</v>
      </c>
      <c r="D21" s="8">
        <f>SUM('1月:12月'!D21)</f>
        <v>0</v>
      </c>
      <c r="E21" s="8">
        <f>SUM('1月:12月'!E21)</f>
        <v>1274</v>
      </c>
      <c r="F21" s="8">
        <f>SUM('1月:12月'!F21)</f>
        <v>1</v>
      </c>
      <c r="G21" s="8">
        <f>SUM('1月:12月'!G21)</f>
        <v>0</v>
      </c>
      <c r="H21" s="8">
        <f>SUM('1月:12月'!H21)</f>
        <v>871</v>
      </c>
      <c r="I21" s="8">
        <f>SUM('1月:12月'!I21)</f>
        <v>122</v>
      </c>
      <c r="J21" s="8">
        <f>SUM('1月:12月'!J21)</f>
        <v>0</v>
      </c>
      <c r="K21" s="8">
        <f>SUM('1月:12月'!K21)</f>
        <v>2</v>
      </c>
      <c r="L21" s="8">
        <f>SUM('1月:12月'!L21)</f>
        <v>1</v>
      </c>
      <c r="M21" s="8">
        <f>SUM('1月:12月'!M21)</f>
        <v>0</v>
      </c>
      <c r="N21" s="9">
        <f>SUM('1月:12月'!N21)</f>
        <v>3153</v>
      </c>
    </row>
    <row r="22" spans="1:14" ht="14.1" customHeight="1">
      <c r="A22" s="6" t="s">
        <v>29</v>
      </c>
      <c r="B22" s="8">
        <f>SUM('1月:12月'!B22)</f>
        <v>1020</v>
      </c>
      <c r="C22" s="7">
        <f>SUM('1月:12月'!C22)</f>
        <v>2227</v>
      </c>
      <c r="D22" s="8">
        <f>SUM('1月:12月'!D22)</f>
        <v>0</v>
      </c>
      <c r="E22" s="8">
        <f>SUM('1月:12月'!E22)</f>
        <v>0</v>
      </c>
      <c r="F22" s="8">
        <f>SUM('1月:12月'!F22)</f>
        <v>0</v>
      </c>
      <c r="G22" s="8">
        <f>SUM('1月:12月'!G22)</f>
        <v>0</v>
      </c>
      <c r="H22" s="8">
        <f>SUM('1月:12月'!H22)</f>
        <v>14</v>
      </c>
      <c r="I22" s="8">
        <f>SUM('1月:12月'!I22)</f>
        <v>11</v>
      </c>
      <c r="J22" s="8">
        <f>SUM('1月:12月'!J22)</f>
        <v>0</v>
      </c>
      <c r="K22" s="8">
        <f>SUM('1月:12月'!K22)</f>
        <v>0</v>
      </c>
      <c r="L22" s="8">
        <f>SUM('1月:12月'!L22)</f>
        <v>0</v>
      </c>
      <c r="M22" s="8">
        <f>SUM('1月:12月'!M22)</f>
        <v>0</v>
      </c>
      <c r="N22" s="9">
        <f>SUM('1月:12月'!N22)</f>
        <v>3272</v>
      </c>
    </row>
    <row r="23" spans="1:14" ht="14.1" customHeight="1">
      <c r="A23" s="6" t="s">
        <v>30</v>
      </c>
      <c r="B23" s="8">
        <f>SUM('1月:12月'!B23)</f>
        <v>570</v>
      </c>
      <c r="C23" s="7">
        <f>SUM('1月:12月'!C23)</f>
        <v>130</v>
      </c>
      <c r="D23" s="8">
        <f>SUM('1月:12月'!D23)</f>
        <v>0</v>
      </c>
      <c r="E23" s="8">
        <f>SUM('1月:12月'!E23)</f>
        <v>90</v>
      </c>
      <c r="F23" s="8">
        <f>SUM('1月:12月'!F23)</f>
        <v>1</v>
      </c>
      <c r="G23" s="8">
        <f>SUM('1月:12月'!G23)</f>
        <v>0</v>
      </c>
      <c r="H23" s="8">
        <f>SUM('1月:12月'!H23)</f>
        <v>1156</v>
      </c>
      <c r="I23" s="8">
        <f>SUM('1月:12月'!I23)</f>
        <v>1156</v>
      </c>
      <c r="J23" s="8">
        <f>SUM('1月:12月'!J23)</f>
        <v>0</v>
      </c>
      <c r="K23" s="8">
        <f>SUM('1月:12月'!K23)</f>
        <v>0</v>
      </c>
      <c r="L23" s="8">
        <f>SUM('1月:12月'!L23)</f>
        <v>0</v>
      </c>
      <c r="M23" s="8">
        <f>SUM('1月:12月'!M23)</f>
        <v>0</v>
      </c>
      <c r="N23" s="9">
        <f>SUM('1月:12月'!N23)</f>
        <v>3103</v>
      </c>
    </row>
    <row r="24" spans="1:14" ht="14.1" customHeight="1">
      <c r="A24" s="6" t="s">
        <v>31</v>
      </c>
      <c r="B24" s="8">
        <f>SUM('1月:12月'!B24)</f>
        <v>335</v>
      </c>
      <c r="C24" s="7">
        <f>SUM('1月:12月'!C24)</f>
        <v>710</v>
      </c>
      <c r="D24" s="8">
        <f>SUM('1月:12月'!D24)</f>
        <v>0</v>
      </c>
      <c r="E24" s="8">
        <f>SUM('1月:12月'!E24)</f>
        <v>226</v>
      </c>
      <c r="F24" s="8">
        <f>SUM('1月:12月'!F24)</f>
        <v>527</v>
      </c>
      <c r="G24" s="8">
        <f>SUM('1月:12月'!G24)</f>
        <v>0</v>
      </c>
      <c r="H24" s="8">
        <f>SUM('1月:12月'!H24)</f>
        <v>1725</v>
      </c>
      <c r="I24" s="8">
        <f>SUM('1月:12月'!I24)</f>
        <v>2425</v>
      </c>
      <c r="J24" s="8">
        <f>SUM('1月:12月'!J24)</f>
        <v>0</v>
      </c>
      <c r="K24" s="8">
        <f>SUM('1月:12月'!K24)</f>
        <v>0</v>
      </c>
      <c r="L24" s="8">
        <f>SUM('1月:12月'!L24)</f>
        <v>0</v>
      </c>
      <c r="M24" s="8">
        <f>SUM('1月:12月'!M24)</f>
        <v>0</v>
      </c>
      <c r="N24" s="9">
        <f>SUM('1月:12月'!N24)</f>
        <v>5948</v>
      </c>
    </row>
    <row r="25" spans="1:14" ht="14.1" customHeight="1">
      <c r="A25" s="6" t="s">
        <v>32</v>
      </c>
      <c r="B25" s="8">
        <f>SUM('1月:12月'!B25)</f>
        <v>162</v>
      </c>
      <c r="C25" s="7">
        <f>SUM('1月:12月'!C25)</f>
        <v>83</v>
      </c>
      <c r="D25" s="8">
        <f>SUM('1月:12月'!D25)</f>
        <v>0</v>
      </c>
      <c r="E25" s="8">
        <f>SUM('1月:12月'!E25)</f>
        <v>2</v>
      </c>
      <c r="F25" s="8">
        <f>SUM('1月:12月'!F25)</f>
        <v>0</v>
      </c>
      <c r="G25" s="8">
        <f>SUM('1月:12月'!G25)</f>
        <v>0</v>
      </c>
      <c r="H25" s="8">
        <f>SUM('1月:12月'!H25)</f>
        <v>127</v>
      </c>
      <c r="I25" s="8">
        <f>SUM('1月:12月'!I25)</f>
        <v>2</v>
      </c>
      <c r="J25" s="8">
        <f>SUM('1月:12月'!J25)</f>
        <v>0</v>
      </c>
      <c r="K25" s="8">
        <f>SUM('1月:12月'!K25)</f>
        <v>0</v>
      </c>
      <c r="L25" s="8">
        <f>SUM('1月:12月'!L25)</f>
        <v>0</v>
      </c>
      <c r="M25" s="8">
        <f>SUM('1月:12月'!M25)</f>
        <v>0</v>
      </c>
      <c r="N25" s="9">
        <f>SUM('1月:12月'!N25)</f>
        <v>376</v>
      </c>
    </row>
    <row r="26" spans="1:14" ht="14.1" customHeight="1">
      <c r="A26" s="6" t="s">
        <v>33</v>
      </c>
      <c r="B26" s="8">
        <f>SUM('1月:12月'!B26)</f>
        <v>6674</v>
      </c>
      <c r="C26" s="7">
        <f>SUM('1月:12月'!C26)</f>
        <v>7399</v>
      </c>
      <c r="D26" s="8">
        <f>SUM('1月:12月'!D26)</f>
        <v>1</v>
      </c>
      <c r="E26" s="8">
        <f>SUM('1月:12月'!E26)</f>
        <v>426</v>
      </c>
      <c r="F26" s="8">
        <f>SUM('1月:12月'!F26)</f>
        <v>2390</v>
      </c>
      <c r="G26" s="8">
        <f>SUM('1月:12月'!G26)</f>
        <v>0</v>
      </c>
      <c r="H26" s="8">
        <f>SUM('1月:12月'!H26)</f>
        <v>1870</v>
      </c>
      <c r="I26" s="8">
        <f>SUM('1月:12月'!I26)</f>
        <v>2161</v>
      </c>
      <c r="J26" s="8">
        <f>SUM('1月:12月'!J26)</f>
        <v>1</v>
      </c>
      <c r="K26" s="8">
        <f>SUM('1月:12月'!K26)</f>
        <v>0</v>
      </c>
      <c r="L26" s="8">
        <f>SUM('1月:12月'!L26)</f>
        <v>8</v>
      </c>
      <c r="M26" s="8">
        <f>SUM('1月:12月'!M26)</f>
        <v>0</v>
      </c>
      <c r="N26" s="9">
        <f>SUM('1月:12月'!N26)</f>
        <v>20930</v>
      </c>
    </row>
    <row r="27" spans="1:14" ht="14.1" customHeight="1">
      <c r="A27" s="6" t="s">
        <v>34</v>
      </c>
      <c r="B27" s="8">
        <f>SUM('1月:12月'!B27)</f>
        <v>1165</v>
      </c>
      <c r="C27" s="7">
        <f>SUM('1月:12月'!C27)</f>
        <v>1129</v>
      </c>
      <c r="D27" s="8">
        <f>SUM('1月:12月'!D27)</f>
        <v>17</v>
      </c>
      <c r="E27" s="8">
        <f>SUM('1月:12月'!E27)</f>
        <v>1</v>
      </c>
      <c r="F27" s="8">
        <f>SUM('1月:12月'!F27)</f>
        <v>1</v>
      </c>
      <c r="G27" s="8">
        <f>SUM('1月:12月'!G27)</f>
        <v>0</v>
      </c>
      <c r="H27" s="8">
        <f>SUM('1月:12月'!H27)</f>
        <v>1216</v>
      </c>
      <c r="I27" s="8">
        <f>SUM('1月:12月'!I27)</f>
        <v>278</v>
      </c>
      <c r="J27" s="8">
        <f>SUM('1月:12月'!J27)</f>
        <v>0</v>
      </c>
      <c r="K27" s="8">
        <f>SUM('1月:12月'!K27)</f>
        <v>0</v>
      </c>
      <c r="L27" s="8">
        <f>SUM('1月:12月'!L27)</f>
        <v>3</v>
      </c>
      <c r="M27" s="8">
        <f>SUM('1月:12月'!M27)</f>
        <v>0</v>
      </c>
      <c r="N27" s="9">
        <f>SUM('1月:12月'!N27)</f>
        <v>3810</v>
      </c>
    </row>
    <row r="28" spans="1:14" ht="14.1" customHeight="1">
      <c r="A28" s="6" t="s">
        <v>35</v>
      </c>
      <c r="B28" s="8">
        <f>SUM('1月:12月'!B28)</f>
        <v>139</v>
      </c>
      <c r="C28" s="7">
        <f>SUM('1月:12月'!C28)</f>
        <v>371</v>
      </c>
      <c r="D28" s="8">
        <f>SUM('1月:12月'!D28)</f>
        <v>0</v>
      </c>
      <c r="E28" s="8">
        <f>SUM('1月:12月'!E28)</f>
        <v>0</v>
      </c>
      <c r="F28" s="8">
        <f>SUM('1月:12月'!F28)</f>
        <v>0</v>
      </c>
      <c r="G28" s="8">
        <f>SUM('1月:12月'!G28)</f>
        <v>0</v>
      </c>
      <c r="H28" s="8">
        <f>SUM('1月:12月'!H28)</f>
        <v>946</v>
      </c>
      <c r="I28" s="8">
        <f>SUM('1月:12月'!I28)</f>
        <v>154</v>
      </c>
      <c r="J28" s="8">
        <f>SUM('1月:12月'!J28)</f>
        <v>0</v>
      </c>
      <c r="K28" s="8">
        <f>SUM('1月:12月'!K28)</f>
        <v>1</v>
      </c>
      <c r="L28" s="8">
        <f>SUM('1月:12月'!L28)</f>
        <v>0</v>
      </c>
      <c r="M28" s="8">
        <f>SUM('1月:12月'!M28)</f>
        <v>0</v>
      </c>
      <c r="N28" s="9">
        <f>SUM('1月:12月'!N28)</f>
        <v>1611</v>
      </c>
    </row>
    <row r="29" spans="1:14" ht="14.1" customHeight="1">
      <c r="A29" s="6" t="s">
        <v>36</v>
      </c>
      <c r="B29" s="8">
        <f>SUM('1月:12月'!B29)</f>
        <v>456</v>
      </c>
      <c r="C29" s="7">
        <f>SUM('1月:12月'!C29)</f>
        <v>744</v>
      </c>
      <c r="D29" s="8">
        <f>SUM('1月:12月'!D29)</f>
        <v>0</v>
      </c>
      <c r="E29" s="8">
        <f>SUM('1月:12月'!E29)</f>
        <v>842</v>
      </c>
      <c r="F29" s="8">
        <f>SUM('1月:12月'!F29)</f>
        <v>833</v>
      </c>
      <c r="G29" s="8">
        <f>SUM('1月:12月'!G29)</f>
        <v>0</v>
      </c>
      <c r="H29" s="8">
        <f>SUM('1月:12月'!H29)</f>
        <v>785</v>
      </c>
      <c r="I29" s="8">
        <f>SUM('1月:12月'!I29)</f>
        <v>472</v>
      </c>
      <c r="J29" s="8">
        <f>SUM('1月:12月'!J29)</f>
        <v>0</v>
      </c>
      <c r="K29" s="8">
        <f>SUM('1月:12月'!K29)</f>
        <v>2</v>
      </c>
      <c r="L29" s="8">
        <f>SUM('1月:12月'!L29)</f>
        <v>0</v>
      </c>
      <c r="M29" s="8">
        <f>SUM('1月:12月'!M29)</f>
        <v>0</v>
      </c>
      <c r="N29" s="9">
        <f>SUM('1月:12月'!N29)</f>
        <v>4134</v>
      </c>
    </row>
    <row r="30" spans="1:14" ht="14.1" customHeight="1">
      <c r="A30" s="6" t="s">
        <v>37</v>
      </c>
      <c r="B30" s="8">
        <f>SUM('1月:12月'!B30)</f>
        <v>343</v>
      </c>
      <c r="C30" s="7">
        <f>SUM('1月:12月'!C30)</f>
        <v>867</v>
      </c>
      <c r="D30" s="8">
        <f>SUM('1月:12月'!D30)</f>
        <v>0</v>
      </c>
      <c r="E30" s="8">
        <f>SUM('1月:12月'!E30)</f>
        <v>101</v>
      </c>
      <c r="F30" s="8">
        <f>SUM('1月:12月'!F30)</f>
        <v>1040</v>
      </c>
      <c r="G30" s="8">
        <f>SUM('1月:12月'!G30)</f>
        <v>0</v>
      </c>
      <c r="H30" s="8">
        <f>SUM('1月:12月'!H30)</f>
        <v>3199</v>
      </c>
      <c r="I30" s="8">
        <f>SUM('1月:12月'!I30)</f>
        <v>741</v>
      </c>
      <c r="J30" s="8">
        <f>SUM('1月:12月'!J30)</f>
        <v>0</v>
      </c>
      <c r="K30" s="8">
        <f>SUM('1月:12月'!K30)</f>
        <v>0</v>
      </c>
      <c r="L30" s="8">
        <f>SUM('1月:12月'!L30)</f>
        <v>0</v>
      </c>
      <c r="M30" s="8">
        <f>SUM('1月:12月'!M30)</f>
        <v>0</v>
      </c>
      <c r="N30" s="9">
        <f>SUM('1月:12月'!N30)</f>
        <v>6291</v>
      </c>
    </row>
    <row r="31" spans="1:14" ht="14.1" customHeight="1">
      <c r="A31" s="6" t="s">
        <v>38</v>
      </c>
      <c r="B31" s="8">
        <f>SUM('1月:12月'!B31)</f>
        <v>2839</v>
      </c>
      <c r="C31" s="7">
        <f>SUM('1月:12月'!C31)</f>
        <v>4613</v>
      </c>
      <c r="D31" s="8">
        <f>SUM('1月:12月'!D31)</f>
        <v>4</v>
      </c>
      <c r="E31" s="8">
        <f>SUM('1月:12月'!E31)</f>
        <v>434</v>
      </c>
      <c r="F31" s="8">
        <f>SUM('1月:12月'!F31)</f>
        <v>807</v>
      </c>
      <c r="G31" s="8">
        <f>SUM('1月:12月'!G31)</f>
        <v>2</v>
      </c>
      <c r="H31" s="8">
        <f>SUM('1月:12月'!H31)</f>
        <v>133</v>
      </c>
      <c r="I31" s="8">
        <f>SUM('1月:12月'!I31)</f>
        <v>50</v>
      </c>
      <c r="J31" s="8">
        <f>SUM('1月:12月'!J31)</f>
        <v>0</v>
      </c>
      <c r="K31" s="8">
        <f>SUM('1月:12月'!K31)</f>
        <v>2</v>
      </c>
      <c r="L31" s="8">
        <f>SUM('1月:12月'!L31)</f>
        <v>1</v>
      </c>
      <c r="M31" s="8">
        <f>SUM('1月:12月'!M31)</f>
        <v>0</v>
      </c>
      <c r="N31" s="9">
        <f>SUM('1月:12月'!N31)</f>
        <v>8885</v>
      </c>
    </row>
    <row r="32" spans="1:14" ht="14.1" customHeight="1">
      <c r="A32" s="13" t="s">
        <v>55</v>
      </c>
      <c r="B32" s="14">
        <f>SUM('1月:12月'!B32)</f>
        <v>16787</v>
      </c>
      <c r="C32" s="14">
        <f>SUM('1月:12月'!C32)</f>
        <v>25123</v>
      </c>
      <c r="D32" s="14">
        <f>SUM('1月:12月'!D32)</f>
        <v>27</v>
      </c>
      <c r="E32" s="14">
        <f>SUM('1月:12月'!E32)</f>
        <v>8067</v>
      </c>
      <c r="F32" s="14">
        <f>SUM('1月:12月'!F32)</f>
        <v>5886</v>
      </c>
      <c r="G32" s="14">
        <f>SUM('1月:12月'!G32)</f>
        <v>4</v>
      </c>
      <c r="H32" s="14">
        <f>SUM('1月:12月'!H32)</f>
        <v>20447</v>
      </c>
      <c r="I32" s="14">
        <f>SUM('1月:12月'!I32)</f>
        <v>15647</v>
      </c>
      <c r="J32" s="15">
        <f>SUM('1月:12月'!J32)</f>
        <v>7</v>
      </c>
      <c r="K32" s="15">
        <f>SUM('1月:12月'!K32)</f>
        <v>7</v>
      </c>
      <c r="L32" s="15">
        <f>SUM('1月:12月'!L32)</f>
        <v>13</v>
      </c>
      <c r="M32" s="15">
        <f>SUM('1月:12月'!M32)</f>
        <v>0</v>
      </c>
      <c r="N32" s="14">
        <f>SUM('1月:12月'!N32)</f>
        <v>92015</v>
      </c>
    </row>
    <row r="33" spans="1:14" ht="15.95" customHeight="1">
      <c r="A33" s="16" t="s">
        <v>7</v>
      </c>
      <c r="B33" s="17">
        <f>SUM('1月:12月'!B33)</f>
        <v>103041</v>
      </c>
      <c r="C33" s="17">
        <f>SUM('1月:12月'!C33)</f>
        <v>103466</v>
      </c>
      <c r="D33" s="17">
        <f>SUM('1月:12月'!D33)</f>
        <v>87</v>
      </c>
      <c r="E33" s="17">
        <f>SUM('1月:12月'!E33)</f>
        <v>35837</v>
      </c>
      <c r="F33" s="17">
        <f>SUM('1月:12月'!F33)</f>
        <v>7809</v>
      </c>
      <c r="G33" s="17">
        <f>SUM('1月:12月'!G33)</f>
        <v>60</v>
      </c>
      <c r="H33" s="17">
        <f>SUM('1月:12月'!H33)</f>
        <v>59150</v>
      </c>
      <c r="I33" s="18">
        <f>SUM('1月:12月'!I33)</f>
        <v>48062</v>
      </c>
      <c r="J33" s="19">
        <f>SUM('1月:12月'!J33)</f>
        <v>14</v>
      </c>
      <c r="K33" s="19">
        <f>SUM('1月:12月'!K33)</f>
        <v>54</v>
      </c>
      <c r="L33" s="19">
        <f>SUM('1月:12月'!L33)</f>
        <v>118</v>
      </c>
      <c r="M33" s="19">
        <f>SUM('1月:12月'!M33)</f>
        <v>0</v>
      </c>
      <c r="N33" s="18">
        <f>SUM('1月:12月'!N33)</f>
        <v>357698</v>
      </c>
    </row>
    <row r="34" spans="1:14" ht="15.95" customHeight="1">
      <c r="A34" s="20" t="s">
        <v>56</v>
      </c>
      <c r="B34" s="21">
        <f>SUM('1月:12月'!B34)</f>
        <v>234557</v>
      </c>
      <c r="C34" s="21">
        <f>SUM('1月:12月'!C34)</f>
        <v>271775</v>
      </c>
      <c r="D34" s="21">
        <f>SUM('1月:12月'!D34)</f>
        <v>321</v>
      </c>
      <c r="E34" s="21">
        <f>SUM('1月:12月'!E34)</f>
        <v>187560</v>
      </c>
      <c r="F34" s="21">
        <f>SUM('1月:12月'!F34)</f>
        <v>131509</v>
      </c>
      <c r="G34" s="21">
        <f>SUM('1月:12月'!G34)</f>
        <v>342</v>
      </c>
      <c r="H34" s="21">
        <f>SUM('1月:12月'!H34)</f>
        <v>123547</v>
      </c>
      <c r="I34" s="22">
        <f>SUM('1月:12月'!I34)</f>
        <v>137963</v>
      </c>
      <c r="J34" s="9">
        <f>SUM('1月:12月'!J34)</f>
        <v>61</v>
      </c>
      <c r="K34" s="9">
        <f>SUM('1月:12月'!K34)</f>
        <v>610</v>
      </c>
      <c r="L34" s="9">
        <f>SUM('1月:12月'!L34)</f>
        <v>10170</v>
      </c>
      <c r="M34" s="9">
        <f>SUM('1月:12月'!M34)</f>
        <v>117</v>
      </c>
      <c r="N34" s="9">
        <f>SUM('1月:12月'!N34)</f>
        <v>1098532</v>
      </c>
    </row>
    <row r="35" spans="1:14" ht="15.95" customHeight="1">
      <c r="A35" s="23" t="s">
        <v>39</v>
      </c>
      <c r="B35" s="24">
        <f>B33/B34</f>
        <v>0.43930046854282756</v>
      </c>
      <c r="C35" s="24">
        <f t="shared" ref="C35:N35" si="0">C33/C34</f>
        <v>0.3807046269892374</v>
      </c>
      <c r="D35" s="24">
        <f t="shared" si="0"/>
        <v>0.27102803738317754</v>
      </c>
      <c r="E35" s="24">
        <f t="shared" si="0"/>
        <v>0.19106952441885264</v>
      </c>
      <c r="F35" s="24">
        <f t="shared" si="0"/>
        <v>5.9379966390132995E-2</v>
      </c>
      <c r="G35" s="24">
        <f t="shared" si="0"/>
        <v>0.17543859649122806</v>
      </c>
      <c r="H35" s="24">
        <f t="shared" si="0"/>
        <v>0.47876516629298971</v>
      </c>
      <c r="I35" s="24">
        <f t="shared" si="0"/>
        <v>0.34836876553858642</v>
      </c>
      <c r="J35" s="24">
        <f t="shared" si="0"/>
        <v>0.22950819672131148</v>
      </c>
      <c r="K35" s="25">
        <f t="shared" si="0"/>
        <v>8.8524590163934422E-2</v>
      </c>
      <c r="L35" s="25">
        <f t="shared" si="0"/>
        <v>1.1602753195673549E-2</v>
      </c>
      <c r="M35" s="24">
        <f t="shared" si="0"/>
        <v>0</v>
      </c>
      <c r="N35" s="25">
        <f t="shared" si="0"/>
        <v>0.3256145474141855</v>
      </c>
    </row>
    <row r="36" spans="1:14" ht="5.0999999999999996" customHeight="1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7"/>
      <c r="N36" s="28"/>
    </row>
    <row r="37" spans="1:14" ht="13.5" customHeight="1">
      <c r="A37" s="29" t="s">
        <v>40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</sheetData>
  <mergeCells count="6">
    <mergeCell ref="N3:N4"/>
    <mergeCell ref="A3:A4"/>
    <mergeCell ref="B3:D3"/>
    <mergeCell ref="E3:G3"/>
    <mergeCell ref="H3:J3"/>
    <mergeCell ref="K3:M3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"/>
  <sheetViews>
    <sheetView workbookViewId="0">
      <pane xSplit="1" ySplit="4" topLeftCell="B5" activePane="bottomRight" state="frozen"/>
      <selection activeCell="B34" sqref="B34:M34"/>
      <selection pane="topRight" activeCell="B34" sqref="B34:M34"/>
      <selection pane="bottomLeft" activeCell="B34" sqref="B34:M34"/>
      <selection pane="bottomRight" activeCell="B5" sqref="B5"/>
    </sheetView>
  </sheetViews>
  <sheetFormatPr defaultRowHeight="13.5"/>
  <cols>
    <col min="1" max="1" width="10.625" style="2" customWidth="1"/>
    <col min="2" max="13" width="8.625" style="2" customWidth="1"/>
    <col min="14" max="14" width="10.625" style="2" customWidth="1"/>
    <col min="15" max="256" width="9" style="2"/>
    <col min="257" max="257" width="10.625" style="2" customWidth="1"/>
    <col min="258" max="269" width="8.625" style="2" customWidth="1"/>
    <col min="270" max="270" width="10.625" style="2" customWidth="1"/>
    <col min="271" max="512" width="9" style="2"/>
    <col min="513" max="513" width="10.625" style="2" customWidth="1"/>
    <col min="514" max="525" width="8.625" style="2" customWidth="1"/>
    <col min="526" max="526" width="10.625" style="2" customWidth="1"/>
    <col min="527" max="768" width="9" style="2"/>
    <col min="769" max="769" width="10.625" style="2" customWidth="1"/>
    <col min="770" max="781" width="8.625" style="2" customWidth="1"/>
    <col min="782" max="782" width="10.625" style="2" customWidth="1"/>
    <col min="783" max="1024" width="9" style="2"/>
    <col min="1025" max="1025" width="10.625" style="2" customWidth="1"/>
    <col min="1026" max="1037" width="8.625" style="2" customWidth="1"/>
    <col min="1038" max="1038" width="10.625" style="2" customWidth="1"/>
    <col min="1039" max="1280" width="9" style="2"/>
    <col min="1281" max="1281" width="10.625" style="2" customWidth="1"/>
    <col min="1282" max="1293" width="8.625" style="2" customWidth="1"/>
    <col min="1294" max="1294" width="10.625" style="2" customWidth="1"/>
    <col min="1295" max="1536" width="9" style="2"/>
    <col min="1537" max="1537" width="10.625" style="2" customWidth="1"/>
    <col min="1538" max="1549" width="8.625" style="2" customWidth="1"/>
    <col min="1550" max="1550" width="10.625" style="2" customWidth="1"/>
    <col min="1551" max="1792" width="9" style="2"/>
    <col min="1793" max="1793" width="10.625" style="2" customWidth="1"/>
    <col min="1794" max="1805" width="8.625" style="2" customWidth="1"/>
    <col min="1806" max="1806" width="10.625" style="2" customWidth="1"/>
    <col min="1807" max="2048" width="9" style="2"/>
    <col min="2049" max="2049" width="10.625" style="2" customWidth="1"/>
    <col min="2050" max="2061" width="8.625" style="2" customWidth="1"/>
    <col min="2062" max="2062" width="10.625" style="2" customWidth="1"/>
    <col min="2063" max="2304" width="9" style="2"/>
    <col min="2305" max="2305" width="10.625" style="2" customWidth="1"/>
    <col min="2306" max="2317" width="8.625" style="2" customWidth="1"/>
    <col min="2318" max="2318" width="10.625" style="2" customWidth="1"/>
    <col min="2319" max="2560" width="9" style="2"/>
    <col min="2561" max="2561" width="10.625" style="2" customWidth="1"/>
    <col min="2562" max="2573" width="8.625" style="2" customWidth="1"/>
    <col min="2574" max="2574" width="10.625" style="2" customWidth="1"/>
    <col min="2575" max="2816" width="9" style="2"/>
    <col min="2817" max="2817" width="10.625" style="2" customWidth="1"/>
    <col min="2818" max="2829" width="8.625" style="2" customWidth="1"/>
    <col min="2830" max="2830" width="10.625" style="2" customWidth="1"/>
    <col min="2831" max="3072" width="9" style="2"/>
    <col min="3073" max="3073" width="10.625" style="2" customWidth="1"/>
    <col min="3074" max="3085" width="8.625" style="2" customWidth="1"/>
    <col min="3086" max="3086" width="10.625" style="2" customWidth="1"/>
    <col min="3087" max="3328" width="9" style="2"/>
    <col min="3329" max="3329" width="10.625" style="2" customWidth="1"/>
    <col min="3330" max="3341" width="8.625" style="2" customWidth="1"/>
    <col min="3342" max="3342" width="10.625" style="2" customWidth="1"/>
    <col min="3343" max="3584" width="9" style="2"/>
    <col min="3585" max="3585" width="10.625" style="2" customWidth="1"/>
    <col min="3586" max="3597" width="8.625" style="2" customWidth="1"/>
    <col min="3598" max="3598" width="10.625" style="2" customWidth="1"/>
    <col min="3599" max="3840" width="9" style="2"/>
    <col min="3841" max="3841" width="10.625" style="2" customWidth="1"/>
    <col min="3842" max="3853" width="8.625" style="2" customWidth="1"/>
    <col min="3854" max="3854" width="10.625" style="2" customWidth="1"/>
    <col min="3855" max="4096" width="9" style="2"/>
    <col min="4097" max="4097" width="10.625" style="2" customWidth="1"/>
    <col min="4098" max="4109" width="8.625" style="2" customWidth="1"/>
    <col min="4110" max="4110" width="10.625" style="2" customWidth="1"/>
    <col min="4111" max="4352" width="9" style="2"/>
    <col min="4353" max="4353" width="10.625" style="2" customWidth="1"/>
    <col min="4354" max="4365" width="8.625" style="2" customWidth="1"/>
    <col min="4366" max="4366" width="10.625" style="2" customWidth="1"/>
    <col min="4367" max="4608" width="9" style="2"/>
    <col min="4609" max="4609" width="10.625" style="2" customWidth="1"/>
    <col min="4610" max="4621" width="8.625" style="2" customWidth="1"/>
    <col min="4622" max="4622" width="10.625" style="2" customWidth="1"/>
    <col min="4623" max="4864" width="9" style="2"/>
    <col min="4865" max="4865" width="10.625" style="2" customWidth="1"/>
    <col min="4866" max="4877" width="8.625" style="2" customWidth="1"/>
    <col min="4878" max="4878" width="10.625" style="2" customWidth="1"/>
    <col min="4879" max="5120" width="9" style="2"/>
    <col min="5121" max="5121" width="10.625" style="2" customWidth="1"/>
    <col min="5122" max="5133" width="8.625" style="2" customWidth="1"/>
    <col min="5134" max="5134" width="10.625" style="2" customWidth="1"/>
    <col min="5135" max="5376" width="9" style="2"/>
    <col min="5377" max="5377" width="10.625" style="2" customWidth="1"/>
    <col min="5378" max="5389" width="8.625" style="2" customWidth="1"/>
    <col min="5390" max="5390" width="10.625" style="2" customWidth="1"/>
    <col min="5391" max="5632" width="9" style="2"/>
    <col min="5633" max="5633" width="10.625" style="2" customWidth="1"/>
    <col min="5634" max="5645" width="8.625" style="2" customWidth="1"/>
    <col min="5646" max="5646" width="10.625" style="2" customWidth="1"/>
    <col min="5647" max="5888" width="9" style="2"/>
    <col min="5889" max="5889" width="10.625" style="2" customWidth="1"/>
    <col min="5890" max="5901" width="8.625" style="2" customWidth="1"/>
    <col min="5902" max="5902" width="10.625" style="2" customWidth="1"/>
    <col min="5903" max="6144" width="9" style="2"/>
    <col min="6145" max="6145" width="10.625" style="2" customWidth="1"/>
    <col min="6146" max="6157" width="8.625" style="2" customWidth="1"/>
    <col min="6158" max="6158" width="10.625" style="2" customWidth="1"/>
    <col min="6159" max="6400" width="9" style="2"/>
    <col min="6401" max="6401" width="10.625" style="2" customWidth="1"/>
    <col min="6402" max="6413" width="8.625" style="2" customWidth="1"/>
    <col min="6414" max="6414" width="10.625" style="2" customWidth="1"/>
    <col min="6415" max="6656" width="9" style="2"/>
    <col min="6657" max="6657" width="10.625" style="2" customWidth="1"/>
    <col min="6658" max="6669" width="8.625" style="2" customWidth="1"/>
    <col min="6670" max="6670" width="10.625" style="2" customWidth="1"/>
    <col min="6671" max="6912" width="9" style="2"/>
    <col min="6913" max="6913" width="10.625" style="2" customWidth="1"/>
    <col min="6914" max="6925" width="8.625" style="2" customWidth="1"/>
    <col min="6926" max="6926" width="10.625" style="2" customWidth="1"/>
    <col min="6927" max="7168" width="9" style="2"/>
    <col min="7169" max="7169" width="10.625" style="2" customWidth="1"/>
    <col min="7170" max="7181" width="8.625" style="2" customWidth="1"/>
    <col min="7182" max="7182" width="10.625" style="2" customWidth="1"/>
    <col min="7183" max="7424" width="9" style="2"/>
    <col min="7425" max="7425" width="10.625" style="2" customWidth="1"/>
    <col min="7426" max="7437" width="8.625" style="2" customWidth="1"/>
    <col min="7438" max="7438" width="10.625" style="2" customWidth="1"/>
    <col min="7439" max="7680" width="9" style="2"/>
    <col min="7681" max="7681" width="10.625" style="2" customWidth="1"/>
    <col min="7682" max="7693" width="8.625" style="2" customWidth="1"/>
    <col min="7694" max="7694" width="10.625" style="2" customWidth="1"/>
    <col min="7695" max="7936" width="9" style="2"/>
    <col min="7937" max="7937" width="10.625" style="2" customWidth="1"/>
    <col min="7938" max="7949" width="8.625" style="2" customWidth="1"/>
    <col min="7950" max="7950" width="10.625" style="2" customWidth="1"/>
    <col min="7951" max="8192" width="9" style="2"/>
    <col min="8193" max="8193" width="10.625" style="2" customWidth="1"/>
    <col min="8194" max="8205" width="8.625" style="2" customWidth="1"/>
    <col min="8206" max="8206" width="10.625" style="2" customWidth="1"/>
    <col min="8207" max="8448" width="9" style="2"/>
    <col min="8449" max="8449" width="10.625" style="2" customWidth="1"/>
    <col min="8450" max="8461" width="8.625" style="2" customWidth="1"/>
    <col min="8462" max="8462" width="10.625" style="2" customWidth="1"/>
    <col min="8463" max="8704" width="9" style="2"/>
    <col min="8705" max="8705" width="10.625" style="2" customWidth="1"/>
    <col min="8706" max="8717" width="8.625" style="2" customWidth="1"/>
    <col min="8718" max="8718" width="10.625" style="2" customWidth="1"/>
    <col min="8719" max="8960" width="9" style="2"/>
    <col min="8961" max="8961" width="10.625" style="2" customWidth="1"/>
    <col min="8962" max="8973" width="8.625" style="2" customWidth="1"/>
    <col min="8974" max="8974" width="10.625" style="2" customWidth="1"/>
    <col min="8975" max="9216" width="9" style="2"/>
    <col min="9217" max="9217" width="10.625" style="2" customWidth="1"/>
    <col min="9218" max="9229" width="8.625" style="2" customWidth="1"/>
    <col min="9230" max="9230" width="10.625" style="2" customWidth="1"/>
    <col min="9231" max="9472" width="9" style="2"/>
    <col min="9473" max="9473" width="10.625" style="2" customWidth="1"/>
    <col min="9474" max="9485" width="8.625" style="2" customWidth="1"/>
    <col min="9486" max="9486" width="10.625" style="2" customWidth="1"/>
    <col min="9487" max="9728" width="9" style="2"/>
    <col min="9729" max="9729" width="10.625" style="2" customWidth="1"/>
    <col min="9730" max="9741" width="8.625" style="2" customWidth="1"/>
    <col min="9742" max="9742" width="10.625" style="2" customWidth="1"/>
    <col min="9743" max="9984" width="9" style="2"/>
    <col min="9985" max="9985" width="10.625" style="2" customWidth="1"/>
    <col min="9986" max="9997" width="8.625" style="2" customWidth="1"/>
    <col min="9998" max="9998" width="10.625" style="2" customWidth="1"/>
    <col min="9999" max="10240" width="9" style="2"/>
    <col min="10241" max="10241" width="10.625" style="2" customWidth="1"/>
    <col min="10242" max="10253" width="8.625" style="2" customWidth="1"/>
    <col min="10254" max="10254" width="10.625" style="2" customWidth="1"/>
    <col min="10255" max="10496" width="9" style="2"/>
    <col min="10497" max="10497" width="10.625" style="2" customWidth="1"/>
    <col min="10498" max="10509" width="8.625" style="2" customWidth="1"/>
    <col min="10510" max="10510" width="10.625" style="2" customWidth="1"/>
    <col min="10511" max="10752" width="9" style="2"/>
    <col min="10753" max="10753" width="10.625" style="2" customWidth="1"/>
    <col min="10754" max="10765" width="8.625" style="2" customWidth="1"/>
    <col min="10766" max="10766" width="10.625" style="2" customWidth="1"/>
    <col min="10767" max="11008" width="9" style="2"/>
    <col min="11009" max="11009" width="10.625" style="2" customWidth="1"/>
    <col min="11010" max="11021" width="8.625" style="2" customWidth="1"/>
    <col min="11022" max="11022" width="10.625" style="2" customWidth="1"/>
    <col min="11023" max="11264" width="9" style="2"/>
    <col min="11265" max="11265" width="10.625" style="2" customWidth="1"/>
    <col min="11266" max="11277" width="8.625" style="2" customWidth="1"/>
    <col min="11278" max="11278" width="10.625" style="2" customWidth="1"/>
    <col min="11279" max="11520" width="9" style="2"/>
    <col min="11521" max="11521" width="10.625" style="2" customWidth="1"/>
    <col min="11522" max="11533" width="8.625" style="2" customWidth="1"/>
    <col min="11534" max="11534" width="10.625" style="2" customWidth="1"/>
    <col min="11535" max="11776" width="9" style="2"/>
    <col min="11777" max="11777" width="10.625" style="2" customWidth="1"/>
    <col min="11778" max="11789" width="8.625" style="2" customWidth="1"/>
    <col min="11790" max="11790" width="10.625" style="2" customWidth="1"/>
    <col min="11791" max="12032" width="9" style="2"/>
    <col min="12033" max="12033" width="10.625" style="2" customWidth="1"/>
    <col min="12034" max="12045" width="8.625" style="2" customWidth="1"/>
    <col min="12046" max="12046" width="10.625" style="2" customWidth="1"/>
    <col min="12047" max="12288" width="9" style="2"/>
    <col min="12289" max="12289" width="10.625" style="2" customWidth="1"/>
    <col min="12290" max="12301" width="8.625" style="2" customWidth="1"/>
    <col min="12302" max="12302" width="10.625" style="2" customWidth="1"/>
    <col min="12303" max="12544" width="9" style="2"/>
    <col min="12545" max="12545" width="10.625" style="2" customWidth="1"/>
    <col min="12546" max="12557" width="8.625" style="2" customWidth="1"/>
    <col min="12558" max="12558" width="10.625" style="2" customWidth="1"/>
    <col min="12559" max="12800" width="9" style="2"/>
    <col min="12801" max="12801" width="10.625" style="2" customWidth="1"/>
    <col min="12802" max="12813" width="8.625" style="2" customWidth="1"/>
    <col min="12814" max="12814" width="10.625" style="2" customWidth="1"/>
    <col min="12815" max="13056" width="9" style="2"/>
    <col min="13057" max="13057" width="10.625" style="2" customWidth="1"/>
    <col min="13058" max="13069" width="8.625" style="2" customWidth="1"/>
    <col min="13070" max="13070" width="10.625" style="2" customWidth="1"/>
    <col min="13071" max="13312" width="9" style="2"/>
    <col min="13313" max="13313" width="10.625" style="2" customWidth="1"/>
    <col min="13314" max="13325" width="8.625" style="2" customWidth="1"/>
    <col min="13326" max="13326" width="10.625" style="2" customWidth="1"/>
    <col min="13327" max="13568" width="9" style="2"/>
    <col min="13569" max="13569" width="10.625" style="2" customWidth="1"/>
    <col min="13570" max="13581" width="8.625" style="2" customWidth="1"/>
    <col min="13582" max="13582" width="10.625" style="2" customWidth="1"/>
    <col min="13583" max="13824" width="9" style="2"/>
    <col min="13825" max="13825" width="10.625" style="2" customWidth="1"/>
    <col min="13826" max="13837" width="8.625" style="2" customWidth="1"/>
    <col min="13838" max="13838" width="10.625" style="2" customWidth="1"/>
    <col min="13839" max="14080" width="9" style="2"/>
    <col min="14081" max="14081" width="10.625" style="2" customWidth="1"/>
    <col min="14082" max="14093" width="8.625" style="2" customWidth="1"/>
    <col min="14094" max="14094" width="10.625" style="2" customWidth="1"/>
    <col min="14095" max="14336" width="9" style="2"/>
    <col min="14337" max="14337" width="10.625" style="2" customWidth="1"/>
    <col min="14338" max="14349" width="8.625" style="2" customWidth="1"/>
    <col min="14350" max="14350" width="10.625" style="2" customWidth="1"/>
    <col min="14351" max="14592" width="9" style="2"/>
    <col min="14593" max="14593" width="10.625" style="2" customWidth="1"/>
    <col min="14594" max="14605" width="8.625" style="2" customWidth="1"/>
    <col min="14606" max="14606" width="10.625" style="2" customWidth="1"/>
    <col min="14607" max="14848" width="9" style="2"/>
    <col min="14849" max="14849" width="10.625" style="2" customWidth="1"/>
    <col min="14850" max="14861" width="8.625" style="2" customWidth="1"/>
    <col min="14862" max="14862" width="10.625" style="2" customWidth="1"/>
    <col min="14863" max="15104" width="9" style="2"/>
    <col min="15105" max="15105" width="10.625" style="2" customWidth="1"/>
    <col min="15106" max="15117" width="8.625" style="2" customWidth="1"/>
    <col min="15118" max="15118" width="10.625" style="2" customWidth="1"/>
    <col min="15119" max="15360" width="9" style="2"/>
    <col min="15361" max="15361" width="10.625" style="2" customWidth="1"/>
    <col min="15362" max="15373" width="8.625" style="2" customWidth="1"/>
    <col min="15374" max="15374" width="10.625" style="2" customWidth="1"/>
    <col min="15375" max="15616" width="9" style="2"/>
    <col min="15617" max="15617" width="10.625" style="2" customWidth="1"/>
    <col min="15618" max="15629" width="8.625" style="2" customWidth="1"/>
    <col min="15630" max="15630" width="10.625" style="2" customWidth="1"/>
    <col min="15631" max="15872" width="9" style="2"/>
    <col min="15873" max="15873" width="10.625" style="2" customWidth="1"/>
    <col min="15874" max="15885" width="8.625" style="2" customWidth="1"/>
    <col min="15886" max="15886" width="10.625" style="2" customWidth="1"/>
    <col min="15887" max="16128" width="9" style="2"/>
    <col min="16129" max="16129" width="10.625" style="2" customWidth="1"/>
    <col min="16130" max="16141" width="8.625" style="2" customWidth="1"/>
    <col min="16142" max="16142" width="10.625" style="2" customWidth="1"/>
    <col min="16143" max="16384" width="9" style="2"/>
  </cols>
  <sheetData>
    <row r="1" spans="1:14" ht="18" customHeight="1">
      <c r="A1" s="1" t="s">
        <v>0</v>
      </c>
      <c r="C1" s="3" t="s">
        <v>58</v>
      </c>
      <c r="D1" s="1" t="s">
        <v>41</v>
      </c>
      <c r="E1" s="2" t="s">
        <v>2</v>
      </c>
    </row>
    <row r="2" spans="1:14" ht="13.5" customHeight="1"/>
    <row r="3" spans="1:14" ht="15.95" customHeight="1">
      <c r="A3" s="37" t="s">
        <v>53</v>
      </c>
      <c r="B3" s="35" t="s">
        <v>3</v>
      </c>
      <c r="C3" s="39"/>
      <c r="D3" s="40"/>
      <c r="E3" s="35" t="s">
        <v>4</v>
      </c>
      <c r="F3" s="39"/>
      <c r="G3" s="40"/>
      <c r="H3" s="41" t="s">
        <v>5</v>
      </c>
      <c r="I3" s="42"/>
      <c r="J3" s="42"/>
      <c r="K3" s="35" t="s">
        <v>6</v>
      </c>
      <c r="L3" s="39"/>
      <c r="M3" s="39"/>
      <c r="N3" s="35" t="s">
        <v>7</v>
      </c>
    </row>
    <row r="4" spans="1:14" ht="15.95" customHeight="1">
      <c r="A4" s="38"/>
      <c r="B4" s="34" t="s">
        <v>8</v>
      </c>
      <c r="C4" s="34" t="s">
        <v>9</v>
      </c>
      <c r="D4" s="34" t="s">
        <v>10</v>
      </c>
      <c r="E4" s="34" t="s">
        <v>11</v>
      </c>
      <c r="F4" s="34" t="s">
        <v>9</v>
      </c>
      <c r="G4" s="34" t="s">
        <v>10</v>
      </c>
      <c r="H4" s="34" t="s">
        <v>8</v>
      </c>
      <c r="I4" s="34" t="s">
        <v>9</v>
      </c>
      <c r="J4" s="34" t="s">
        <v>12</v>
      </c>
      <c r="K4" s="34" t="s">
        <v>11</v>
      </c>
      <c r="L4" s="34" t="s">
        <v>9</v>
      </c>
      <c r="M4" s="34" t="s">
        <v>13</v>
      </c>
      <c r="N4" s="36"/>
    </row>
    <row r="5" spans="1:14" ht="9.9499999999999993" customHeight="1">
      <c r="A5" s="5"/>
      <c r="B5" s="31" t="s">
        <v>57</v>
      </c>
      <c r="C5" s="31" t="s">
        <v>57</v>
      </c>
      <c r="D5" s="31" t="s">
        <v>57</v>
      </c>
      <c r="E5" s="31" t="s">
        <v>57</v>
      </c>
      <c r="F5" s="31" t="s">
        <v>57</v>
      </c>
      <c r="G5" s="31" t="s">
        <v>57</v>
      </c>
      <c r="H5" s="31" t="s">
        <v>57</v>
      </c>
      <c r="I5" s="31" t="s">
        <v>57</v>
      </c>
      <c r="J5" s="32" t="s">
        <v>57</v>
      </c>
      <c r="K5" s="32" t="s">
        <v>57</v>
      </c>
      <c r="L5" s="32" t="s">
        <v>57</v>
      </c>
      <c r="M5" s="32" t="s">
        <v>57</v>
      </c>
      <c r="N5" s="32" t="s">
        <v>57</v>
      </c>
    </row>
    <row r="6" spans="1:14" ht="14.1" customHeight="1">
      <c r="A6" s="6" t="s">
        <v>14</v>
      </c>
      <c r="B6" s="7">
        <v>321</v>
      </c>
      <c r="C6" s="7">
        <v>431</v>
      </c>
      <c r="D6" s="8" t="s">
        <v>59</v>
      </c>
      <c r="E6" s="8">
        <v>292</v>
      </c>
      <c r="F6" s="8" t="s">
        <v>59</v>
      </c>
      <c r="G6" s="8" t="s">
        <v>59</v>
      </c>
      <c r="H6" s="8">
        <v>58</v>
      </c>
      <c r="I6" s="8">
        <v>58</v>
      </c>
      <c r="J6" s="8" t="s">
        <v>59</v>
      </c>
      <c r="K6" s="8" t="s">
        <v>59</v>
      </c>
      <c r="L6" s="8" t="s">
        <v>59</v>
      </c>
      <c r="M6" s="8" t="s">
        <v>59</v>
      </c>
      <c r="N6" s="9">
        <f>SUM(B6:M6)</f>
        <v>1160</v>
      </c>
    </row>
    <row r="7" spans="1:14" ht="14.1" customHeight="1">
      <c r="A7" s="6" t="s">
        <v>15</v>
      </c>
      <c r="B7" s="8">
        <v>68</v>
      </c>
      <c r="C7" s="7">
        <v>47</v>
      </c>
      <c r="D7" s="8" t="s">
        <v>59</v>
      </c>
      <c r="E7" s="8">
        <v>638</v>
      </c>
      <c r="F7" s="8">
        <v>6</v>
      </c>
      <c r="G7" s="8" t="s">
        <v>59</v>
      </c>
      <c r="H7" s="8">
        <v>67</v>
      </c>
      <c r="I7" s="8">
        <v>44</v>
      </c>
      <c r="J7" s="8">
        <v>1</v>
      </c>
      <c r="K7" s="8" t="s">
        <v>59</v>
      </c>
      <c r="L7" s="8" t="s">
        <v>59</v>
      </c>
      <c r="M7" s="8" t="s">
        <v>59</v>
      </c>
      <c r="N7" s="9">
        <f t="shared" ref="N7:N34" si="0">SUM(B7:M7)</f>
        <v>871</v>
      </c>
    </row>
    <row r="8" spans="1:14" ht="14.1" customHeight="1">
      <c r="A8" s="6" t="s">
        <v>16</v>
      </c>
      <c r="B8" s="8">
        <v>2966</v>
      </c>
      <c r="C8" s="7">
        <v>3205</v>
      </c>
      <c r="D8" s="8">
        <v>4</v>
      </c>
      <c r="E8" s="8">
        <v>1303</v>
      </c>
      <c r="F8" s="8">
        <v>67</v>
      </c>
      <c r="G8" s="8" t="s">
        <v>59</v>
      </c>
      <c r="H8" s="8">
        <v>1439</v>
      </c>
      <c r="I8" s="8">
        <v>1199</v>
      </c>
      <c r="J8" s="8">
        <v>1</v>
      </c>
      <c r="K8" s="8" t="s">
        <v>59</v>
      </c>
      <c r="L8" s="8" t="s">
        <v>59</v>
      </c>
      <c r="M8" s="8" t="s">
        <v>59</v>
      </c>
      <c r="N8" s="9">
        <f t="shared" si="0"/>
        <v>10184</v>
      </c>
    </row>
    <row r="9" spans="1:14" ht="14.1" customHeight="1">
      <c r="A9" s="6" t="s">
        <v>17</v>
      </c>
      <c r="B9" s="8">
        <v>299</v>
      </c>
      <c r="C9" s="7">
        <v>225</v>
      </c>
      <c r="D9" s="8" t="s">
        <v>59</v>
      </c>
      <c r="E9" s="8">
        <v>18</v>
      </c>
      <c r="F9" s="8">
        <v>1</v>
      </c>
      <c r="G9" s="8" t="s">
        <v>59</v>
      </c>
      <c r="H9" s="8">
        <v>346</v>
      </c>
      <c r="I9" s="8">
        <v>142</v>
      </c>
      <c r="J9" s="8" t="s">
        <v>59</v>
      </c>
      <c r="K9" s="8" t="s">
        <v>59</v>
      </c>
      <c r="L9" s="8">
        <v>2</v>
      </c>
      <c r="M9" s="8" t="s">
        <v>59</v>
      </c>
      <c r="N9" s="9">
        <f t="shared" si="0"/>
        <v>1033</v>
      </c>
    </row>
    <row r="10" spans="1:14" ht="14.1" customHeight="1">
      <c r="A10" s="6" t="s">
        <v>18</v>
      </c>
      <c r="B10" s="8">
        <v>132</v>
      </c>
      <c r="C10" s="7">
        <v>184</v>
      </c>
      <c r="D10" s="8" t="s">
        <v>59</v>
      </c>
      <c r="E10" s="8">
        <v>27</v>
      </c>
      <c r="F10" s="8">
        <v>21</v>
      </c>
      <c r="G10" s="8" t="s">
        <v>59</v>
      </c>
      <c r="H10" s="8">
        <v>134</v>
      </c>
      <c r="I10" s="8">
        <v>110</v>
      </c>
      <c r="J10" s="8" t="s">
        <v>59</v>
      </c>
      <c r="K10" s="8" t="s">
        <v>59</v>
      </c>
      <c r="L10" s="8" t="s">
        <v>59</v>
      </c>
      <c r="M10" s="8" t="s">
        <v>59</v>
      </c>
      <c r="N10" s="9">
        <f t="shared" si="0"/>
        <v>608</v>
      </c>
    </row>
    <row r="11" spans="1:14" ht="14.1" customHeight="1">
      <c r="A11" s="6" t="s">
        <v>19</v>
      </c>
      <c r="B11" s="8">
        <v>487</v>
      </c>
      <c r="C11" s="7">
        <v>288</v>
      </c>
      <c r="D11" s="8" t="s">
        <v>59</v>
      </c>
      <c r="E11" s="8" t="s">
        <v>59</v>
      </c>
      <c r="F11" s="8">
        <v>4</v>
      </c>
      <c r="G11" s="8" t="s">
        <v>59</v>
      </c>
      <c r="H11" s="8">
        <v>82</v>
      </c>
      <c r="I11" s="8">
        <v>49</v>
      </c>
      <c r="J11" s="8" t="s">
        <v>59</v>
      </c>
      <c r="K11" s="8" t="s">
        <v>59</v>
      </c>
      <c r="L11" s="8" t="s">
        <v>59</v>
      </c>
      <c r="M11" s="8" t="s">
        <v>59</v>
      </c>
      <c r="N11" s="9">
        <f t="shared" si="0"/>
        <v>910</v>
      </c>
    </row>
    <row r="12" spans="1:14" ht="14.1" customHeight="1">
      <c r="A12" s="6" t="s">
        <v>20</v>
      </c>
      <c r="B12" s="8">
        <v>258</v>
      </c>
      <c r="C12" s="7">
        <v>421</v>
      </c>
      <c r="D12" s="8" t="s">
        <v>59</v>
      </c>
      <c r="E12" s="8">
        <v>22</v>
      </c>
      <c r="F12" s="8">
        <v>8</v>
      </c>
      <c r="G12" s="8" t="s">
        <v>59</v>
      </c>
      <c r="H12" s="8">
        <v>388</v>
      </c>
      <c r="I12" s="8">
        <v>464</v>
      </c>
      <c r="J12" s="8" t="s">
        <v>59</v>
      </c>
      <c r="K12" s="8">
        <v>1</v>
      </c>
      <c r="L12" s="8">
        <v>1</v>
      </c>
      <c r="M12" s="8" t="s">
        <v>59</v>
      </c>
      <c r="N12" s="9">
        <f t="shared" si="0"/>
        <v>1563</v>
      </c>
    </row>
    <row r="13" spans="1:14" ht="14.1" customHeight="1">
      <c r="A13" s="6" t="s">
        <v>21</v>
      </c>
      <c r="B13" s="8">
        <v>588</v>
      </c>
      <c r="C13" s="7">
        <v>178</v>
      </c>
      <c r="D13" s="8" t="s">
        <v>59</v>
      </c>
      <c r="E13" s="8" t="s">
        <v>59</v>
      </c>
      <c r="F13" s="8" t="s">
        <v>59</v>
      </c>
      <c r="G13" s="8" t="s">
        <v>59</v>
      </c>
      <c r="H13" s="8">
        <v>5</v>
      </c>
      <c r="I13" s="8">
        <v>2</v>
      </c>
      <c r="J13" s="8" t="s">
        <v>59</v>
      </c>
      <c r="K13" s="8" t="s">
        <v>59</v>
      </c>
      <c r="L13" s="8" t="s">
        <v>59</v>
      </c>
      <c r="M13" s="8" t="s">
        <v>59</v>
      </c>
      <c r="N13" s="9">
        <f t="shared" si="0"/>
        <v>773</v>
      </c>
    </row>
    <row r="14" spans="1:14" ht="14.1" customHeight="1">
      <c r="A14" s="6" t="s">
        <v>22</v>
      </c>
      <c r="B14" s="8">
        <v>113</v>
      </c>
      <c r="C14" s="7">
        <v>74</v>
      </c>
      <c r="D14" s="8" t="s">
        <v>59</v>
      </c>
      <c r="E14" s="8">
        <v>99</v>
      </c>
      <c r="F14" s="8">
        <v>49</v>
      </c>
      <c r="G14" s="8" t="s">
        <v>59</v>
      </c>
      <c r="H14" s="8">
        <v>138</v>
      </c>
      <c r="I14" s="8">
        <v>32</v>
      </c>
      <c r="J14" s="8" t="s">
        <v>59</v>
      </c>
      <c r="K14" s="8" t="s">
        <v>59</v>
      </c>
      <c r="L14" s="8" t="s">
        <v>59</v>
      </c>
      <c r="M14" s="8" t="s">
        <v>59</v>
      </c>
      <c r="N14" s="9">
        <f t="shared" si="0"/>
        <v>505</v>
      </c>
    </row>
    <row r="15" spans="1:14" ht="14.1" customHeight="1">
      <c r="A15" s="6" t="s">
        <v>23</v>
      </c>
      <c r="B15" s="8">
        <v>832</v>
      </c>
      <c r="C15" s="7">
        <v>535</v>
      </c>
      <c r="D15" s="8" t="s">
        <v>59</v>
      </c>
      <c r="E15" s="8">
        <v>144</v>
      </c>
      <c r="F15" s="8">
        <v>5</v>
      </c>
      <c r="G15" s="8">
        <v>1</v>
      </c>
      <c r="H15" s="8">
        <v>287</v>
      </c>
      <c r="I15" s="8">
        <v>193</v>
      </c>
      <c r="J15" s="8" t="s">
        <v>59</v>
      </c>
      <c r="K15" s="8">
        <v>4</v>
      </c>
      <c r="L15" s="10">
        <v>11</v>
      </c>
      <c r="M15" s="8" t="s">
        <v>59</v>
      </c>
      <c r="N15" s="9">
        <f t="shared" si="0"/>
        <v>2012</v>
      </c>
    </row>
    <row r="16" spans="1:14" ht="14.1" customHeight="1">
      <c r="A16" s="30" t="s">
        <v>54</v>
      </c>
      <c r="B16" s="11">
        <f>SUM(B6:B15)</f>
        <v>6064</v>
      </c>
      <c r="C16" s="11">
        <f t="shared" ref="C16:M16" si="1">SUM(C6:C15)</f>
        <v>5588</v>
      </c>
      <c r="D16" s="11">
        <f t="shared" si="1"/>
        <v>4</v>
      </c>
      <c r="E16" s="11">
        <f t="shared" si="1"/>
        <v>2543</v>
      </c>
      <c r="F16" s="11">
        <f t="shared" si="1"/>
        <v>161</v>
      </c>
      <c r="G16" s="11">
        <f t="shared" si="1"/>
        <v>1</v>
      </c>
      <c r="H16" s="11">
        <f t="shared" si="1"/>
        <v>2944</v>
      </c>
      <c r="I16" s="11">
        <f t="shared" si="1"/>
        <v>2293</v>
      </c>
      <c r="J16" s="12">
        <f t="shared" si="1"/>
        <v>2</v>
      </c>
      <c r="K16" s="12">
        <f t="shared" si="1"/>
        <v>5</v>
      </c>
      <c r="L16" s="12">
        <f t="shared" si="1"/>
        <v>14</v>
      </c>
      <c r="M16" s="12">
        <f t="shared" si="1"/>
        <v>0</v>
      </c>
      <c r="N16" s="11">
        <f t="shared" si="0"/>
        <v>19619</v>
      </c>
    </row>
    <row r="17" spans="1:14" ht="14.1" customHeight="1">
      <c r="A17" s="6" t="s">
        <v>24</v>
      </c>
      <c r="B17" s="8">
        <v>85</v>
      </c>
      <c r="C17" s="7">
        <v>161</v>
      </c>
      <c r="D17" s="8" t="s">
        <v>59</v>
      </c>
      <c r="E17" s="8">
        <v>218</v>
      </c>
      <c r="F17" s="8">
        <v>2</v>
      </c>
      <c r="G17" s="8" t="s">
        <v>59</v>
      </c>
      <c r="H17" s="8">
        <v>26</v>
      </c>
      <c r="I17" s="8">
        <v>10</v>
      </c>
      <c r="J17" s="8" t="s">
        <v>59</v>
      </c>
      <c r="K17" s="8" t="s">
        <v>59</v>
      </c>
      <c r="L17" s="8" t="s">
        <v>59</v>
      </c>
      <c r="M17" s="8" t="s">
        <v>59</v>
      </c>
      <c r="N17" s="9">
        <f t="shared" si="0"/>
        <v>502</v>
      </c>
    </row>
    <row r="18" spans="1:14" ht="14.1" customHeight="1">
      <c r="A18" s="6" t="s">
        <v>25</v>
      </c>
      <c r="B18" s="8">
        <v>13</v>
      </c>
      <c r="C18" s="7">
        <v>81</v>
      </c>
      <c r="D18" s="8" t="s">
        <v>59</v>
      </c>
      <c r="E18" s="8">
        <v>80</v>
      </c>
      <c r="F18" s="8">
        <v>19</v>
      </c>
      <c r="G18" s="8" t="s">
        <v>59</v>
      </c>
      <c r="H18" s="8">
        <v>51</v>
      </c>
      <c r="I18" s="8">
        <v>224</v>
      </c>
      <c r="J18" s="8" t="s">
        <v>59</v>
      </c>
      <c r="K18" s="8" t="s">
        <v>59</v>
      </c>
      <c r="L18" s="8" t="s">
        <v>59</v>
      </c>
      <c r="M18" s="8" t="s">
        <v>59</v>
      </c>
      <c r="N18" s="9">
        <f t="shared" si="0"/>
        <v>468</v>
      </c>
    </row>
    <row r="19" spans="1:14" ht="14.1" customHeight="1">
      <c r="A19" s="6" t="s">
        <v>26</v>
      </c>
      <c r="B19" s="8">
        <v>58</v>
      </c>
      <c r="C19" s="7">
        <v>145</v>
      </c>
      <c r="D19" s="8" t="s">
        <v>59</v>
      </c>
      <c r="E19" s="8">
        <v>21</v>
      </c>
      <c r="F19" s="8">
        <v>2</v>
      </c>
      <c r="G19" s="8" t="s">
        <v>59</v>
      </c>
      <c r="H19" s="8">
        <v>372</v>
      </c>
      <c r="I19" s="8">
        <v>282</v>
      </c>
      <c r="J19" s="8" t="s">
        <v>59</v>
      </c>
      <c r="K19" s="8" t="s">
        <v>59</v>
      </c>
      <c r="L19" s="8" t="s">
        <v>59</v>
      </c>
      <c r="M19" s="8" t="s">
        <v>59</v>
      </c>
      <c r="N19" s="9">
        <f t="shared" si="0"/>
        <v>880</v>
      </c>
    </row>
    <row r="20" spans="1:14" ht="14.1" customHeight="1">
      <c r="A20" s="6" t="s">
        <v>27</v>
      </c>
      <c r="B20" s="8">
        <v>43</v>
      </c>
      <c r="C20" s="7">
        <v>71</v>
      </c>
      <c r="D20" s="8" t="s">
        <v>59</v>
      </c>
      <c r="E20" s="8">
        <v>75</v>
      </c>
      <c r="F20" s="8" t="s">
        <v>59</v>
      </c>
      <c r="G20" s="8" t="s">
        <v>59</v>
      </c>
      <c r="H20" s="8">
        <v>138</v>
      </c>
      <c r="I20" s="8">
        <v>139</v>
      </c>
      <c r="J20" s="8" t="s">
        <v>59</v>
      </c>
      <c r="K20" s="8" t="s">
        <v>59</v>
      </c>
      <c r="L20" s="8" t="s">
        <v>59</v>
      </c>
      <c r="M20" s="8" t="s">
        <v>59</v>
      </c>
      <c r="N20" s="9">
        <f t="shared" si="0"/>
        <v>466</v>
      </c>
    </row>
    <row r="21" spans="1:14" ht="14.1" customHeight="1">
      <c r="A21" s="6" t="s">
        <v>28</v>
      </c>
      <c r="B21" s="8">
        <v>25</v>
      </c>
      <c r="C21" s="7">
        <v>29</v>
      </c>
      <c r="D21" s="8" t="s">
        <v>59</v>
      </c>
      <c r="E21" s="8">
        <v>114</v>
      </c>
      <c r="F21" s="8" t="s">
        <v>59</v>
      </c>
      <c r="G21" s="8" t="s">
        <v>59</v>
      </c>
      <c r="H21" s="8">
        <v>64</v>
      </c>
      <c r="I21" s="8">
        <v>2</v>
      </c>
      <c r="J21" s="8" t="s">
        <v>59</v>
      </c>
      <c r="K21" s="8">
        <v>1</v>
      </c>
      <c r="L21" s="8" t="s">
        <v>59</v>
      </c>
      <c r="M21" s="8" t="s">
        <v>59</v>
      </c>
      <c r="N21" s="9">
        <f t="shared" si="0"/>
        <v>235</v>
      </c>
    </row>
    <row r="22" spans="1:14" ht="14.1" customHeight="1">
      <c r="A22" s="6" t="s">
        <v>29</v>
      </c>
      <c r="B22" s="8">
        <v>68</v>
      </c>
      <c r="C22" s="7">
        <v>152</v>
      </c>
      <c r="D22" s="8" t="s">
        <v>59</v>
      </c>
      <c r="E22" s="8" t="s">
        <v>59</v>
      </c>
      <c r="F22" s="8" t="s">
        <v>59</v>
      </c>
      <c r="G22" s="8" t="s">
        <v>59</v>
      </c>
      <c r="H22" s="8">
        <v>2</v>
      </c>
      <c r="I22" s="8">
        <v>1</v>
      </c>
      <c r="J22" s="8" t="s">
        <v>59</v>
      </c>
      <c r="K22" s="8" t="s">
        <v>59</v>
      </c>
      <c r="L22" s="8" t="s">
        <v>59</v>
      </c>
      <c r="M22" s="8" t="s">
        <v>59</v>
      </c>
      <c r="N22" s="9">
        <f t="shared" si="0"/>
        <v>223</v>
      </c>
    </row>
    <row r="23" spans="1:14" ht="14.1" customHeight="1">
      <c r="A23" s="6" t="s">
        <v>30</v>
      </c>
      <c r="B23" s="8">
        <v>31</v>
      </c>
      <c r="C23" s="7">
        <v>11</v>
      </c>
      <c r="D23" s="8" t="s">
        <v>59</v>
      </c>
      <c r="E23" s="8">
        <v>9</v>
      </c>
      <c r="F23" s="8" t="s">
        <v>59</v>
      </c>
      <c r="G23" s="8" t="s">
        <v>59</v>
      </c>
      <c r="H23" s="8">
        <v>86</v>
      </c>
      <c r="I23" s="8">
        <v>93</v>
      </c>
      <c r="J23" s="8" t="s">
        <v>59</v>
      </c>
      <c r="K23" s="8" t="s">
        <v>59</v>
      </c>
      <c r="L23" s="8" t="s">
        <v>59</v>
      </c>
      <c r="M23" s="8" t="s">
        <v>59</v>
      </c>
      <c r="N23" s="9">
        <f t="shared" si="0"/>
        <v>230</v>
      </c>
    </row>
    <row r="24" spans="1:14" ht="14.1" customHeight="1">
      <c r="A24" s="6" t="s">
        <v>31</v>
      </c>
      <c r="B24" s="8">
        <v>22</v>
      </c>
      <c r="C24" s="7">
        <v>46</v>
      </c>
      <c r="D24" s="8" t="s">
        <v>59</v>
      </c>
      <c r="E24" s="8">
        <v>23</v>
      </c>
      <c r="F24" s="8">
        <v>32</v>
      </c>
      <c r="G24" s="8" t="s">
        <v>59</v>
      </c>
      <c r="H24" s="8">
        <v>150</v>
      </c>
      <c r="I24" s="8">
        <v>181</v>
      </c>
      <c r="J24" s="8" t="s">
        <v>59</v>
      </c>
      <c r="K24" s="8" t="s">
        <v>59</v>
      </c>
      <c r="L24" s="8" t="s">
        <v>59</v>
      </c>
      <c r="M24" s="8" t="s">
        <v>59</v>
      </c>
      <c r="N24" s="9">
        <f t="shared" si="0"/>
        <v>454</v>
      </c>
    </row>
    <row r="25" spans="1:14" ht="14.1" customHeight="1">
      <c r="A25" s="6" t="s">
        <v>32</v>
      </c>
      <c r="B25" s="8">
        <v>7</v>
      </c>
      <c r="C25" s="7">
        <v>4</v>
      </c>
      <c r="D25" s="8" t="s">
        <v>59</v>
      </c>
      <c r="E25" s="8" t="s">
        <v>59</v>
      </c>
      <c r="F25" s="8" t="s">
        <v>59</v>
      </c>
      <c r="G25" s="8" t="s">
        <v>59</v>
      </c>
      <c r="H25" s="8">
        <v>12</v>
      </c>
      <c r="I25" s="8" t="s">
        <v>59</v>
      </c>
      <c r="J25" s="8" t="s">
        <v>59</v>
      </c>
      <c r="K25" s="8" t="s">
        <v>59</v>
      </c>
      <c r="L25" s="8" t="s">
        <v>59</v>
      </c>
      <c r="M25" s="8" t="s">
        <v>59</v>
      </c>
      <c r="N25" s="9">
        <f t="shared" si="0"/>
        <v>23</v>
      </c>
    </row>
    <row r="26" spans="1:14" ht="14.1" customHeight="1">
      <c r="A26" s="6" t="s">
        <v>33</v>
      </c>
      <c r="B26" s="8">
        <v>479</v>
      </c>
      <c r="C26" s="7">
        <v>408</v>
      </c>
      <c r="D26" s="8" t="s">
        <v>59</v>
      </c>
      <c r="E26" s="8">
        <v>21</v>
      </c>
      <c r="F26" s="8">
        <v>200</v>
      </c>
      <c r="G26" s="8" t="s">
        <v>59</v>
      </c>
      <c r="H26" s="8">
        <v>143</v>
      </c>
      <c r="I26" s="8">
        <v>161</v>
      </c>
      <c r="J26" s="8" t="s">
        <v>59</v>
      </c>
      <c r="K26" s="8" t="s">
        <v>59</v>
      </c>
      <c r="L26" s="8">
        <v>7</v>
      </c>
      <c r="M26" s="8" t="s">
        <v>59</v>
      </c>
      <c r="N26" s="9">
        <f t="shared" si="0"/>
        <v>1419</v>
      </c>
    </row>
    <row r="27" spans="1:14" ht="14.1" customHeight="1">
      <c r="A27" s="6" t="s">
        <v>34</v>
      </c>
      <c r="B27" s="8">
        <v>84</v>
      </c>
      <c r="C27" s="7">
        <v>94</v>
      </c>
      <c r="D27" s="8">
        <v>3</v>
      </c>
      <c r="E27" s="8" t="s">
        <v>59</v>
      </c>
      <c r="F27" s="8" t="s">
        <v>59</v>
      </c>
      <c r="G27" s="8" t="s">
        <v>59</v>
      </c>
      <c r="H27" s="8">
        <v>85</v>
      </c>
      <c r="I27" s="8">
        <v>19</v>
      </c>
      <c r="J27" s="8" t="s">
        <v>59</v>
      </c>
      <c r="K27" s="8" t="s">
        <v>59</v>
      </c>
      <c r="L27" s="8">
        <v>1</v>
      </c>
      <c r="M27" s="8" t="s">
        <v>59</v>
      </c>
      <c r="N27" s="9">
        <f t="shared" si="0"/>
        <v>286</v>
      </c>
    </row>
    <row r="28" spans="1:14" ht="14.1" customHeight="1">
      <c r="A28" s="6" t="s">
        <v>35</v>
      </c>
      <c r="B28" s="8">
        <v>19</v>
      </c>
      <c r="C28" s="7">
        <v>34</v>
      </c>
      <c r="D28" s="8" t="s">
        <v>59</v>
      </c>
      <c r="E28" s="8" t="s">
        <v>59</v>
      </c>
      <c r="F28" s="8" t="s">
        <v>59</v>
      </c>
      <c r="G28" s="8" t="s">
        <v>59</v>
      </c>
      <c r="H28" s="8">
        <v>56</v>
      </c>
      <c r="I28" s="8">
        <v>11</v>
      </c>
      <c r="J28" s="8" t="s">
        <v>59</v>
      </c>
      <c r="K28" s="8" t="s">
        <v>59</v>
      </c>
      <c r="L28" s="8" t="s">
        <v>59</v>
      </c>
      <c r="M28" s="8" t="s">
        <v>59</v>
      </c>
      <c r="N28" s="9">
        <f t="shared" si="0"/>
        <v>120</v>
      </c>
    </row>
    <row r="29" spans="1:14" ht="14.1" customHeight="1">
      <c r="A29" s="6" t="s">
        <v>36</v>
      </c>
      <c r="B29" s="8">
        <v>31</v>
      </c>
      <c r="C29" s="7">
        <v>43</v>
      </c>
      <c r="D29" s="8" t="s">
        <v>59</v>
      </c>
      <c r="E29" s="8">
        <v>70</v>
      </c>
      <c r="F29" s="8">
        <v>79</v>
      </c>
      <c r="G29" s="8" t="s">
        <v>59</v>
      </c>
      <c r="H29" s="8">
        <v>56</v>
      </c>
      <c r="I29" s="8">
        <v>38</v>
      </c>
      <c r="J29" s="8" t="s">
        <v>59</v>
      </c>
      <c r="K29" s="8" t="s">
        <v>59</v>
      </c>
      <c r="L29" s="8" t="s">
        <v>59</v>
      </c>
      <c r="M29" s="8" t="s">
        <v>59</v>
      </c>
      <c r="N29" s="9">
        <f t="shared" si="0"/>
        <v>317</v>
      </c>
    </row>
    <row r="30" spans="1:14" ht="14.1" customHeight="1">
      <c r="A30" s="6" t="s">
        <v>37</v>
      </c>
      <c r="B30" s="8">
        <v>22</v>
      </c>
      <c r="C30" s="7">
        <v>67</v>
      </c>
      <c r="D30" s="8" t="s">
        <v>59</v>
      </c>
      <c r="E30" s="8">
        <v>10</v>
      </c>
      <c r="F30" s="8">
        <v>111</v>
      </c>
      <c r="G30" s="8" t="s">
        <v>59</v>
      </c>
      <c r="H30" s="8">
        <v>258</v>
      </c>
      <c r="I30" s="8">
        <v>43</v>
      </c>
      <c r="J30" s="8" t="s">
        <v>59</v>
      </c>
      <c r="K30" s="8" t="s">
        <v>59</v>
      </c>
      <c r="L30" s="8" t="s">
        <v>59</v>
      </c>
      <c r="M30" s="8" t="s">
        <v>59</v>
      </c>
      <c r="N30" s="9">
        <f t="shared" si="0"/>
        <v>511</v>
      </c>
    </row>
    <row r="31" spans="1:14" ht="14.1" customHeight="1">
      <c r="A31" s="6" t="s">
        <v>38</v>
      </c>
      <c r="B31" s="8">
        <v>223</v>
      </c>
      <c r="C31" s="7">
        <v>339</v>
      </c>
      <c r="D31" s="8" t="s">
        <v>59</v>
      </c>
      <c r="E31" s="8">
        <v>42</v>
      </c>
      <c r="F31" s="8">
        <v>66</v>
      </c>
      <c r="G31" s="8" t="s">
        <v>59</v>
      </c>
      <c r="H31" s="8">
        <v>7</v>
      </c>
      <c r="I31" s="8">
        <v>4</v>
      </c>
      <c r="J31" s="8" t="s">
        <v>59</v>
      </c>
      <c r="K31" s="8" t="s">
        <v>59</v>
      </c>
      <c r="L31" s="8" t="s">
        <v>59</v>
      </c>
      <c r="M31" s="8" t="s">
        <v>59</v>
      </c>
      <c r="N31" s="9">
        <f t="shared" si="0"/>
        <v>681</v>
      </c>
    </row>
    <row r="32" spans="1:14" ht="14.1" customHeight="1">
      <c r="A32" s="13" t="s">
        <v>55</v>
      </c>
      <c r="B32" s="14">
        <f>SUM(B17:B31)</f>
        <v>1210</v>
      </c>
      <c r="C32" s="14">
        <f t="shared" ref="C32:M32" si="2">SUM(C17:C31)</f>
        <v>1685</v>
      </c>
      <c r="D32" s="14">
        <f t="shared" si="2"/>
        <v>3</v>
      </c>
      <c r="E32" s="14">
        <f t="shared" si="2"/>
        <v>683</v>
      </c>
      <c r="F32" s="14">
        <f t="shared" si="2"/>
        <v>511</v>
      </c>
      <c r="G32" s="14">
        <f t="shared" si="2"/>
        <v>0</v>
      </c>
      <c r="H32" s="14">
        <f t="shared" si="2"/>
        <v>1506</v>
      </c>
      <c r="I32" s="14">
        <f t="shared" si="2"/>
        <v>1208</v>
      </c>
      <c r="J32" s="15">
        <f t="shared" si="2"/>
        <v>0</v>
      </c>
      <c r="K32" s="15">
        <f t="shared" si="2"/>
        <v>1</v>
      </c>
      <c r="L32" s="15">
        <f t="shared" si="2"/>
        <v>8</v>
      </c>
      <c r="M32" s="15">
        <f t="shared" si="2"/>
        <v>0</v>
      </c>
      <c r="N32" s="14">
        <f t="shared" si="0"/>
        <v>6815</v>
      </c>
    </row>
    <row r="33" spans="1:14" ht="15.95" customHeight="1">
      <c r="A33" s="33" t="s">
        <v>7</v>
      </c>
      <c r="B33" s="17">
        <f>SUM(B16,B32)</f>
        <v>7274</v>
      </c>
      <c r="C33" s="17">
        <f t="shared" ref="C33:M33" si="3">SUM(C16,C32)</f>
        <v>7273</v>
      </c>
      <c r="D33" s="17">
        <f t="shared" si="3"/>
        <v>7</v>
      </c>
      <c r="E33" s="17">
        <f t="shared" si="3"/>
        <v>3226</v>
      </c>
      <c r="F33" s="17">
        <f t="shared" si="3"/>
        <v>672</v>
      </c>
      <c r="G33" s="17">
        <f t="shared" si="3"/>
        <v>1</v>
      </c>
      <c r="H33" s="17">
        <f t="shared" si="3"/>
        <v>4450</v>
      </c>
      <c r="I33" s="18">
        <f t="shared" si="3"/>
        <v>3501</v>
      </c>
      <c r="J33" s="19">
        <f t="shared" si="3"/>
        <v>2</v>
      </c>
      <c r="K33" s="19">
        <f t="shared" si="3"/>
        <v>6</v>
      </c>
      <c r="L33" s="19">
        <f t="shared" si="3"/>
        <v>22</v>
      </c>
      <c r="M33" s="19">
        <f t="shared" si="3"/>
        <v>0</v>
      </c>
      <c r="N33" s="18">
        <f t="shared" si="0"/>
        <v>26434</v>
      </c>
    </row>
    <row r="34" spans="1:14" ht="15.95" customHeight="1">
      <c r="A34" s="20" t="s">
        <v>56</v>
      </c>
      <c r="B34" s="21">
        <v>16710</v>
      </c>
      <c r="C34" s="21">
        <v>19338</v>
      </c>
      <c r="D34" s="21">
        <v>21</v>
      </c>
      <c r="E34" s="21">
        <v>15385</v>
      </c>
      <c r="F34" s="21">
        <v>10717</v>
      </c>
      <c r="G34" s="21">
        <v>27</v>
      </c>
      <c r="H34" s="21">
        <v>9102</v>
      </c>
      <c r="I34" s="22">
        <v>10491</v>
      </c>
      <c r="J34" s="9">
        <v>5</v>
      </c>
      <c r="K34" s="9">
        <v>51</v>
      </c>
      <c r="L34" s="9">
        <v>982</v>
      </c>
      <c r="M34" s="9">
        <v>7</v>
      </c>
      <c r="N34" s="9">
        <f t="shared" si="0"/>
        <v>82836</v>
      </c>
    </row>
    <row r="35" spans="1:14" ht="15.95" customHeight="1">
      <c r="A35" s="23" t="s">
        <v>39</v>
      </c>
      <c r="B35" s="24">
        <f>B33/B34</f>
        <v>0.43530819868342308</v>
      </c>
      <c r="C35" s="24">
        <f t="shared" ref="C35:N35" si="4">C33/C34</f>
        <v>0.37609887268590342</v>
      </c>
      <c r="D35" s="24">
        <f t="shared" si="4"/>
        <v>0.33333333333333331</v>
      </c>
      <c r="E35" s="24">
        <f t="shared" si="4"/>
        <v>0.20968475788105298</v>
      </c>
      <c r="F35" s="24">
        <f t="shared" si="4"/>
        <v>6.2704114957544091E-2</v>
      </c>
      <c r="G35" s="24">
        <f t="shared" si="4"/>
        <v>3.7037037037037035E-2</v>
      </c>
      <c r="H35" s="24">
        <f t="shared" si="4"/>
        <v>0.4889035376840255</v>
      </c>
      <c r="I35" s="24">
        <f t="shared" si="4"/>
        <v>0.33371461252502144</v>
      </c>
      <c r="J35" s="24">
        <f t="shared" si="4"/>
        <v>0.4</v>
      </c>
      <c r="K35" s="25">
        <f t="shared" si="4"/>
        <v>0.11764705882352941</v>
      </c>
      <c r="L35" s="25">
        <f t="shared" si="4"/>
        <v>2.2403258655804479E-2</v>
      </c>
      <c r="M35" s="24">
        <f t="shared" si="4"/>
        <v>0</v>
      </c>
      <c r="N35" s="25">
        <f t="shared" si="4"/>
        <v>0.31911246318025976</v>
      </c>
    </row>
    <row r="36" spans="1:14" ht="5.0999999999999996" customHeight="1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7"/>
      <c r="N36" s="28"/>
    </row>
    <row r="37" spans="1:14" ht="13.5" customHeight="1">
      <c r="A37" s="29" t="s">
        <v>40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</sheetData>
  <mergeCells count="6">
    <mergeCell ref="N3:N4"/>
    <mergeCell ref="A3:A4"/>
    <mergeCell ref="B3:D3"/>
    <mergeCell ref="E3:G3"/>
    <mergeCell ref="H3:J3"/>
    <mergeCell ref="K3:M3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7"/>
  <sheetViews>
    <sheetView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5" sqref="B5"/>
    </sheetView>
  </sheetViews>
  <sheetFormatPr defaultRowHeight="13.5"/>
  <cols>
    <col min="1" max="1" width="10.625" style="2" customWidth="1"/>
    <col min="2" max="13" width="8.625" style="2" customWidth="1"/>
    <col min="14" max="14" width="10.625" style="2" customWidth="1"/>
    <col min="15" max="256" width="9" style="2"/>
    <col min="257" max="257" width="10.625" style="2" customWidth="1"/>
    <col min="258" max="269" width="8.625" style="2" customWidth="1"/>
    <col min="270" max="270" width="10.625" style="2" customWidth="1"/>
    <col min="271" max="512" width="9" style="2"/>
    <col min="513" max="513" width="10.625" style="2" customWidth="1"/>
    <col min="514" max="525" width="8.625" style="2" customWidth="1"/>
    <col min="526" max="526" width="10.625" style="2" customWidth="1"/>
    <col min="527" max="768" width="9" style="2"/>
    <col min="769" max="769" width="10.625" style="2" customWidth="1"/>
    <col min="770" max="781" width="8.625" style="2" customWidth="1"/>
    <col min="782" max="782" width="10.625" style="2" customWidth="1"/>
    <col min="783" max="1024" width="9" style="2"/>
    <col min="1025" max="1025" width="10.625" style="2" customWidth="1"/>
    <col min="1026" max="1037" width="8.625" style="2" customWidth="1"/>
    <col min="1038" max="1038" width="10.625" style="2" customWidth="1"/>
    <col min="1039" max="1280" width="9" style="2"/>
    <col min="1281" max="1281" width="10.625" style="2" customWidth="1"/>
    <col min="1282" max="1293" width="8.625" style="2" customWidth="1"/>
    <col min="1294" max="1294" width="10.625" style="2" customWidth="1"/>
    <col min="1295" max="1536" width="9" style="2"/>
    <col min="1537" max="1537" width="10.625" style="2" customWidth="1"/>
    <col min="1538" max="1549" width="8.625" style="2" customWidth="1"/>
    <col min="1550" max="1550" width="10.625" style="2" customWidth="1"/>
    <col min="1551" max="1792" width="9" style="2"/>
    <col min="1793" max="1793" width="10.625" style="2" customWidth="1"/>
    <col min="1794" max="1805" width="8.625" style="2" customWidth="1"/>
    <col min="1806" max="1806" width="10.625" style="2" customWidth="1"/>
    <col min="1807" max="2048" width="9" style="2"/>
    <col min="2049" max="2049" width="10.625" style="2" customWidth="1"/>
    <col min="2050" max="2061" width="8.625" style="2" customWidth="1"/>
    <col min="2062" max="2062" width="10.625" style="2" customWidth="1"/>
    <col min="2063" max="2304" width="9" style="2"/>
    <col min="2305" max="2305" width="10.625" style="2" customWidth="1"/>
    <col min="2306" max="2317" width="8.625" style="2" customWidth="1"/>
    <col min="2318" max="2318" width="10.625" style="2" customWidth="1"/>
    <col min="2319" max="2560" width="9" style="2"/>
    <col min="2561" max="2561" width="10.625" style="2" customWidth="1"/>
    <col min="2562" max="2573" width="8.625" style="2" customWidth="1"/>
    <col min="2574" max="2574" width="10.625" style="2" customWidth="1"/>
    <col min="2575" max="2816" width="9" style="2"/>
    <col min="2817" max="2817" width="10.625" style="2" customWidth="1"/>
    <col min="2818" max="2829" width="8.625" style="2" customWidth="1"/>
    <col min="2830" max="2830" width="10.625" style="2" customWidth="1"/>
    <col min="2831" max="3072" width="9" style="2"/>
    <col min="3073" max="3073" width="10.625" style="2" customWidth="1"/>
    <col min="3074" max="3085" width="8.625" style="2" customWidth="1"/>
    <col min="3086" max="3086" width="10.625" style="2" customWidth="1"/>
    <col min="3087" max="3328" width="9" style="2"/>
    <col min="3329" max="3329" width="10.625" style="2" customWidth="1"/>
    <col min="3330" max="3341" width="8.625" style="2" customWidth="1"/>
    <col min="3342" max="3342" width="10.625" style="2" customWidth="1"/>
    <col min="3343" max="3584" width="9" style="2"/>
    <col min="3585" max="3585" width="10.625" style="2" customWidth="1"/>
    <col min="3586" max="3597" width="8.625" style="2" customWidth="1"/>
    <col min="3598" max="3598" width="10.625" style="2" customWidth="1"/>
    <col min="3599" max="3840" width="9" style="2"/>
    <col min="3841" max="3841" width="10.625" style="2" customWidth="1"/>
    <col min="3842" max="3853" width="8.625" style="2" customWidth="1"/>
    <col min="3854" max="3854" width="10.625" style="2" customWidth="1"/>
    <col min="3855" max="4096" width="9" style="2"/>
    <col min="4097" max="4097" width="10.625" style="2" customWidth="1"/>
    <col min="4098" max="4109" width="8.625" style="2" customWidth="1"/>
    <col min="4110" max="4110" width="10.625" style="2" customWidth="1"/>
    <col min="4111" max="4352" width="9" style="2"/>
    <col min="4353" max="4353" width="10.625" style="2" customWidth="1"/>
    <col min="4354" max="4365" width="8.625" style="2" customWidth="1"/>
    <col min="4366" max="4366" width="10.625" style="2" customWidth="1"/>
    <col min="4367" max="4608" width="9" style="2"/>
    <col min="4609" max="4609" width="10.625" style="2" customWidth="1"/>
    <col min="4610" max="4621" width="8.625" style="2" customWidth="1"/>
    <col min="4622" max="4622" width="10.625" style="2" customWidth="1"/>
    <col min="4623" max="4864" width="9" style="2"/>
    <col min="4865" max="4865" width="10.625" style="2" customWidth="1"/>
    <col min="4866" max="4877" width="8.625" style="2" customWidth="1"/>
    <col min="4878" max="4878" width="10.625" style="2" customWidth="1"/>
    <col min="4879" max="5120" width="9" style="2"/>
    <col min="5121" max="5121" width="10.625" style="2" customWidth="1"/>
    <col min="5122" max="5133" width="8.625" style="2" customWidth="1"/>
    <col min="5134" max="5134" width="10.625" style="2" customWidth="1"/>
    <col min="5135" max="5376" width="9" style="2"/>
    <col min="5377" max="5377" width="10.625" style="2" customWidth="1"/>
    <col min="5378" max="5389" width="8.625" style="2" customWidth="1"/>
    <col min="5390" max="5390" width="10.625" style="2" customWidth="1"/>
    <col min="5391" max="5632" width="9" style="2"/>
    <col min="5633" max="5633" width="10.625" style="2" customWidth="1"/>
    <col min="5634" max="5645" width="8.625" style="2" customWidth="1"/>
    <col min="5646" max="5646" width="10.625" style="2" customWidth="1"/>
    <col min="5647" max="5888" width="9" style="2"/>
    <col min="5889" max="5889" width="10.625" style="2" customWidth="1"/>
    <col min="5890" max="5901" width="8.625" style="2" customWidth="1"/>
    <col min="5902" max="5902" width="10.625" style="2" customWidth="1"/>
    <col min="5903" max="6144" width="9" style="2"/>
    <col min="6145" max="6145" width="10.625" style="2" customWidth="1"/>
    <col min="6146" max="6157" width="8.625" style="2" customWidth="1"/>
    <col min="6158" max="6158" width="10.625" style="2" customWidth="1"/>
    <col min="6159" max="6400" width="9" style="2"/>
    <col min="6401" max="6401" width="10.625" style="2" customWidth="1"/>
    <col min="6402" max="6413" width="8.625" style="2" customWidth="1"/>
    <col min="6414" max="6414" width="10.625" style="2" customWidth="1"/>
    <col min="6415" max="6656" width="9" style="2"/>
    <col min="6657" max="6657" width="10.625" style="2" customWidth="1"/>
    <col min="6658" max="6669" width="8.625" style="2" customWidth="1"/>
    <col min="6670" max="6670" width="10.625" style="2" customWidth="1"/>
    <col min="6671" max="6912" width="9" style="2"/>
    <col min="6913" max="6913" width="10.625" style="2" customWidth="1"/>
    <col min="6914" max="6925" width="8.625" style="2" customWidth="1"/>
    <col min="6926" max="6926" width="10.625" style="2" customWidth="1"/>
    <col min="6927" max="7168" width="9" style="2"/>
    <col min="7169" max="7169" width="10.625" style="2" customWidth="1"/>
    <col min="7170" max="7181" width="8.625" style="2" customWidth="1"/>
    <col min="7182" max="7182" width="10.625" style="2" customWidth="1"/>
    <col min="7183" max="7424" width="9" style="2"/>
    <col min="7425" max="7425" width="10.625" style="2" customWidth="1"/>
    <col min="7426" max="7437" width="8.625" style="2" customWidth="1"/>
    <col min="7438" max="7438" width="10.625" style="2" customWidth="1"/>
    <col min="7439" max="7680" width="9" style="2"/>
    <col min="7681" max="7681" width="10.625" style="2" customWidth="1"/>
    <col min="7682" max="7693" width="8.625" style="2" customWidth="1"/>
    <col min="7694" max="7694" width="10.625" style="2" customWidth="1"/>
    <col min="7695" max="7936" width="9" style="2"/>
    <col min="7937" max="7937" width="10.625" style="2" customWidth="1"/>
    <col min="7938" max="7949" width="8.625" style="2" customWidth="1"/>
    <col min="7950" max="7950" width="10.625" style="2" customWidth="1"/>
    <col min="7951" max="8192" width="9" style="2"/>
    <col min="8193" max="8193" width="10.625" style="2" customWidth="1"/>
    <col min="8194" max="8205" width="8.625" style="2" customWidth="1"/>
    <col min="8206" max="8206" width="10.625" style="2" customWidth="1"/>
    <col min="8207" max="8448" width="9" style="2"/>
    <col min="8449" max="8449" width="10.625" style="2" customWidth="1"/>
    <col min="8450" max="8461" width="8.625" style="2" customWidth="1"/>
    <col min="8462" max="8462" width="10.625" style="2" customWidth="1"/>
    <col min="8463" max="8704" width="9" style="2"/>
    <col min="8705" max="8705" width="10.625" style="2" customWidth="1"/>
    <col min="8706" max="8717" width="8.625" style="2" customWidth="1"/>
    <col min="8718" max="8718" width="10.625" style="2" customWidth="1"/>
    <col min="8719" max="8960" width="9" style="2"/>
    <col min="8961" max="8961" width="10.625" style="2" customWidth="1"/>
    <col min="8962" max="8973" width="8.625" style="2" customWidth="1"/>
    <col min="8974" max="8974" width="10.625" style="2" customWidth="1"/>
    <col min="8975" max="9216" width="9" style="2"/>
    <col min="9217" max="9217" width="10.625" style="2" customWidth="1"/>
    <col min="9218" max="9229" width="8.625" style="2" customWidth="1"/>
    <col min="9230" max="9230" width="10.625" style="2" customWidth="1"/>
    <col min="9231" max="9472" width="9" style="2"/>
    <col min="9473" max="9473" width="10.625" style="2" customWidth="1"/>
    <col min="9474" max="9485" width="8.625" style="2" customWidth="1"/>
    <col min="9486" max="9486" width="10.625" style="2" customWidth="1"/>
    <col min="9487" max="9728" width="9" style="2"/>
    <col min="9729" max="9729" width="10.625" style="2" customWidth="1"/>
    <col min="9730" max="9741" width="8.625" style="2" customWidth="1"/>
    <col min="9742" max="9742" width="10.625" style="2" customWidth="1"/>
    <col min="9743" max="9984" width="9" style="2"/>
    <col min="9985" max="9985" width="10.625" style="2" customWidth="1"/>
    <col min="9986" max="9997" width="8.625" style="2" customWidth="1"/>
    <col min="9998" max="9998" width="10.625" style="2" customWidth="1"/>
    <col min="9999" max="10240" width="9" style="2"/>
    <col min="10241" max="10241" width="10.625" style="2" customWidth="1"/>
    <col min="10242" max="10253" width="8.625" style="2" customWidth="1"/>
    <col min="10254" max="10254" width="10.625" style="2" customWidth="1"/>
    <col min="10255" max="10496" width="9" style="2"/>
    <col min="10497" max="10497" width="10.625" style="2" customWidth="1"/>
    <col min="10498" max="10509" width="8.625" style="2" customWidth="1"/>
    <col min="10510" max="10510" width="10.625" style="2" customWidth="1"/>
    <col min="10511" max="10752" width="9" style="2"/>
    <col min="10753" max="10753" width="10.625" style="2" customWidth="1"/>
    <col min="10754" max="10765" width="8.625" style="2" customWidth="1"/>
    <col min="10766" max="10766" width="10.625" style="2" customWidth="1"/>
    <col min="10767" max="11008" width="9" style="2"/>
    <col min="11009" max="11009" width="10.625" style="2" customWidth="1"/>
    <col min="11010" max="11021" width="8.625" style="2" customWidth="1"/>
    <col min="11022" max="11022" width="10.625" style="2" customWidth="1"/>
    <col min="11023" max="11264" width="9" style="2"/>
    <col min="11265" max="11265" width="10.625" style="2" customWidth="1"/>
    <col min="11266" max="11277" width="8.625" style="2" customWidth="1"/>
    <col min="11278" max="11278" width="10.625" style="2" customWidth="1"/>
    <col min="11279" max="11520" width="9" style="2"/>
    <col min="11521" max="11521" width="10.625" style="2" customWidth="1"/>
    <col min="11522" max="11533" width="8.625" style="2" customWidth="1"/>
    <col min="11534" max="11534" width="10.625" style="2" customWidth="1"/>
    <col min="11535" max="11776" width="9" style="2"/>
    <col min="11777" max="11777" width="10.625" style="2" customWidth="1"/>
    <col min="11778" max="11789" width="8.625" style="2" customWidth="1"/>
    <col min="11790" max="11790" width="10.625" style="2" customWidth="1"/>
    <col min="11791" max="12032" width="9" style="2"/>
    <col min="12033" max="12033" width="10.625" style="2" customWidth="1"/>
    <col min="12034" max="12045" width="8.625" style="2" customWidth="1"/>
    <col min="12046" max="12046" width="10.625" style="2" customWidth="1"/>
    <col min="12047" max="12288" width="9" style="2"/>
    <col min="12289" max="12289" width="10.625" style="2" customWidth="1"/>
    <col min="12290" max="12301" width="8.625" style="2" customWidth="1"/>
    <col min="12302" max="12302" width="10.625" style="2" customWidth="1"/>
    <col min="12303" max="12544" width="9" style="2"/>
    <col min="12545" max="12545" width="10.625" style="2" customWidth="1"/>
    <col min="12546" max="12557" width="8.625" style="2" customWidth="1"/>
    <col min="12558" max="12558" width="10.625" style="2" customWidth="1"/>
    <col min="12559" max="12800" width="9" style="2"/>
    <col min="12801" max="12801" width="10.625" style="2" customWidth="1"/>
    <col min="12802" max="12813" width="8.625" style="2" customWidth="1"/>
    <col min="12814" max="12814" width="10.625" style="2" customWidth="1"/>
    <col min="12815" max="13056" width="9" style="2"/>
    <col min="13057" max="13057" width="10.625" style="2" customWidth="1"/>
    <col min="13058" max="13069" width="8.625" style="2" customWidth="1"/>
    <col min="13070" max="13070" width="10.625" style="2" customWidth="1"/>
    <col min="13071" max="13312" width="9" style="2"/>
    <col min="13313" max="13313" width="10.625" style="2" customWidth="1"/>
    <col min="13314" max="13325" width="8.625" style="2" customWidth="1"/>
    <col min="13326" max="13326" width="10.625" style="2" customWidth="1"/>
    <col min="13327" max="13568" width="9" style="2"/>
    <col min="13569" max="13569" width="10.625" style="2" customWidth="1"/>
    <col min="13570" max="13581" width="8.625" style="2" customWidth="1"/>
    <col min="13582" max="13582" width="10.625" style="2" customWidth="1"/>
    <col min="13583" max="13824" width="9" style="2"/>
    <col min="13825" max="13825" width="10.625" style="2" customWidth="1"/>
    <col min="13826" max="13837" width="8.625" style="2" customWidth="1"/>
    <col min="13838" max="13838" width="10.625" style="2" customWidth="1"/>
    <col min="13839" max="14080" width="9" style="2"/>
    <col min="14081" max="14081" width="10.625" style="2" customWidth="1"/>
    <col min="14082" max="14093" width="8.625" style="2" customWidth="1"/>
    <col min="14094" max="14094" width="10.625" style="2" customWidth="1"/>
    <col min="14095" max="14336" width="9" style="2"/>
    <col min="14337" max="14337" width="10.625" style="2" customWidth="1"/>
    <col min="14338" max="14349" width="8.625" style="2" customWidth="1"/>
    <col min="14350" max="14350" width="10.625" style="2" customWidth="1"/>
    <col min="14351" max="14592" width="9" style="2"/>
    <col min="14593" max="14593" width="10.625" style="2" customWidth="1"/>
    <col min="14594" max="14605" width="8.625" style="2" customWidth="1"/>
    <col min="14606" max="14606" width="10.625" style="2" customWidth="1"/>
    <col min="14607" max="14848" width="9" style="2"/>
    <col min="14849" max="14849" width="10.625" style="2" customWidth="1"/>
    <col min="14850" max="14861" width="8.625" style="2" customWidth="1"/>
    <col min="14862" max="14862" width="10.625" style="2" customWidth="1"/>
    <col min="14863" max="15104" width="9" style="2"/>
    <col min="15105" max="15105" width="10.625" style="2" customWidth="1"/>
    <col min="15106" max="15117" width="8.625" style="2" customWidth="1"/>
    <col min="15118" max="15118" width="10.625" style="2" customWidth="1"/>
    <col min="15119" max="15360" width="9" style="2"/>
    <col min="15361" max="15361" width="10.625" style="2" customWidth="1"/>
    <col min="15362" max="15373" width="8.625" style="2" customWidth="1"/>
    <col min="15374" max="15374" width="10.625" style="2" customWidth="1"/>
    <col min="15375" max="15616" width="9" style="2"/>
    <col min="15617" max="15617" width="10.625" style="2" customWidth="1"/>
    <col min="15618" max="15629" width="8.625" style="2" customWidth="1"/>
    <col min="15630" max="15630" width="10.625" style="2" customWidth="1"/>
    <col min="15631" max="15872" width="9" style="2"/>
    <col min="15873" max="15873" width="10.625" style="2" customWidth="1"/>
    <col min="15874" max="15885" width="8.625" style="2" customWidth="1"/>
    <col min="15886" max="15886" width="10.625" style="2" customWidth="1"/>
    <col min="15887" max="16128" width="9" style="2"/>
    <col min="16129" max="16129" width="10.625" style="2" customWidth="1"/>
    <col min="16130" max="16141" width="8.625" style="2" customWidth="1"/>
    <col min="16142" max="16142" width="10.625" style="2" customWidth="1"/>
    <col min="16143" max="16384" width="9" style="2"/>
  </cols>
  <sheetData>
    <row r="1" spans="1:14" ht="18" customHeight="1">
      <c r="A1" s="1" t="s">
        <v>0</v>
      </c>
      <c r="C1" s="3" t="s">
        <v>58</v>
      </c>
      <c r="D1" s="1" t="s">
        <v>42</v>
      </c>
      <c r="E1" s="2" t="s">
        <v>2</v>
      </c>
    </row>
    <row r="2" spans="1:14" ht="13.5" customHeight="1"/>
    <row r="3" spans="1:14" ht="15.95" customHeight="1">
      <c r="A3" s="37" t="s">
        <v>53</v>
      </c>
      <c r="B3" s="35" t="s">
        <v>3</v>
      </c>
      <c r="C3" s="39"/>
      <c r="D3" s="40"/>
      <c r="E3" s="35" t="s">
        <v>4</v>
      </c>
      <c r="F3" s="39"/>
      <c r="G3" s="40"/>
      <c r="H3" s="41" t="s">
        <v>5</v>
      </c>
      <c r="I3" s="42"/>
      <c r="J3" s="42"/>
      <c r="K3" s="35" t="s">
        <v>6</v>
      </c>
      <c r="L3" s="39"/>
      <c r="M3" s="39"/>
      <c r="N3" s="35" t="s">
        <v>7</v>
      </c>
    </row>
    <row r="4" spans="1:14" ht="15.95" customHeight="1">
      <c r="A4" s="38"/>
      <c r="B4" s="34" t="s">
        <v>8</v>
      </c>
      <c r="C4" s="34" t="s">
        <v>9</v>
      </c>
      <c r="D4" s="34" t="s">
        <v>10</v>
      </c>
      <c r="E4" s="34" t="s">
        <v>11</v>
      </c>
      <c r="F4" s="34" t="s">
        <v>9</v>
      </c>
      <c r="G4" s="34" t="s">
        <v>10</v>
      </c>
      <c r="H4" s="34" t="s">
        <v>8</v>
      </c>
      <c r="I4" s="34" t="s">
        <v>9</v>
      </c>
      <c r="J4" s="34" t="s">
        <v>12</v>
      </c>
      <c r="K4" s="34" t="s">
        <v>11</v>
      </c>
      <c r="L4" s="34" t="s">
        <v>9</v>
      </c>
      <c r="M4" s="34" t="s">
        <v>13</v>
      </c>
      <c r="N4" s="36"/>
    </row>
    <row r="5" spans="1:14" ht="9.9499999999999993" customHeight="1">
      <c r="A5" s="5"/>
      <c r="B5" s="31" t="s">
        <v>57</v>
      </c>
      <c r="C5" s="31" t="s">
        <v>57</v>
      </c>
      <c r="D5" s="31" t="s">
        <v>57</v>
      </c>
      <c r="E5" s="31" t="s">
        <v>57</v>
      </c>
      <c r="F5" s="31" t="s">
        <v>57</v>
      </c>
      <c r="G5" s="31" t="s">
        <v>57</v>
      </c>
      <c r="H5" s="31" t="s">
        <v>57</v>
      </c>
      <c r="I5" s="31" t="s">
        <v>57</v>
      </c>
      <c r="J5" s="32" t="s">
        <v>57</v>
      </c>
      <c r="K5" s="32" t="s">
        <v>57</v>
      </c>
      <c r="L5" s="32" t="s">
        <v>57</v>
      </c>
      <c r="M5" s="32" t="s">
        <v>57</v>
      </c>
      <c r="N5" s="32" t="s">
        <v>57</v>
      </c>
    </row>
    <row r="6" spans="1:14" ht="14.1" customHeight="1">
      <c r="A6" s="6" t="s">
        <v>14</v>
      </c>
      <c r="B6" s="7">
        <v>281</v>
      </c>
      <c r="C6" s="7">
        <v>484</v>
      </c>
      <c r="D6" s="8" t="s">
        <v>59</v>
      </c>
      <c r="E6" s="8">
        <v>354</v>
      </c>
      <c r="F6" s="8">
        <v>1</v>
      </c>
      <c r="G6" s="8" t="s">
        <v>59</v>
      </c>
      <c r="H6" s="8">
        <v>58</v>
      </c>
      <c r="I6" s="8">
        <v>75</v>
      </c>
      <c r="J6" s="8" t="s">
        <v>59</v>
      </c>
      <c r="K6" s="8" t="s">
        <v>59</v>
      </c>
      <c r="L6" s="8" t="s">
        <v>59</v>
      </c>
      <c r="M6" s="8" t="s">
        <v>59</v>
      </c>
      <c r="N6" s="9">
        <f>SUM(B6:M6)</f>
        <v>1253</v>
      </c>
    </row>
    <row r="7" spans="1:14" ht="14.1" customHeight="1">
      <c r="A7" s="6" t="s">
        <v>15</v>
      </c>
      <c r="B7" s="8">
        <v>96</v>
      </c>
      <c r="C7" s="7">
        <v>40</v>
      </c>
      <c r="D7" s="8" t="s">
        <v>59</v>
      </c>
      <c r="E7" s="8">
        <v>747</v>
      </c>
      <c r="F7" s="8">
        <v>2</v>
      </c>
      <c r="G7" s="8">
        <v>1</v>
      </c>
      <c r="H7" s="8">
        <v>80</v>
      </c>
      <c r="I7" s="8">
        <v>51</v>
      </c>
      <c r="J7" s="8" t="s">
        <v>59</v>
      </c>
      <c r="K7" s="8" t="s">
        <v>59</v>
      </c>
      <c r="L7" s="8" t="s">
        <v>59</v>
      </c>
      <c r="M7" s="8" t="s">
        <v>59</v>
      </c>
      <c r="N7" s="9">
        <f t="shared" ref="N7:N34" si="0">SUM(B7:M7)</f>
        <v>1017</v>
      </c>
    </row>
    <row r="8" spans="1:14" ht="14.1" customHeight="1">
      <c r="A8" s="6" t="s">
        <v>16</v>
      </c>
      <c r="B8" s="8">
        <v>3312</v>
      </c>
      <c r="C8" s="7">
        <v>3661</v>
      </c>
      <c r="D8" s="8">
        <v>4</v>
      </c>
      <c r="E8" s="8">
        <v>1430</v>
      </c>
      <c r="F8" s="8">
        <v>46</v>
      </c>
      <c r="G8" s="8">
        <v>12</v>
      </c>
      <c r="H8" s="8">
        <v>1633</v>
      </c>
      <c r="I8" s="8">
        <v>1530</v>
      </c>
      <c r="J8" s="8" t="s">
        <v>59</v>
      </c>
      <c r="K8" s="8" t="s">
        <v>59</v>
      </c>
      <c r="L8" s="8" t="s">
        <v>59</v>
      </c>
      <c r="M8" s="8" t="s">
        <v>59</v>
      </c>
      <c r="N8" s="9">
        <f t="shared" si="0"/>
        <v>11628</v>
      </c>
    </row>
    <row r="9" spans="1:14" ht="14.1" customHeight="1">
      <c r="A9" s="6" t="s">
        <v>17</v>
      </c>
      <c r="B9" s="8">
        <v>270</v>
      </c>
      <c r="C9" s="7">
        <v>302</v>
      </c>
      <c r="D9" s="8" t="s">
        <v>59</v>
      </c>
      <c r="E9" s="8">
        <v>25</v>
      </c>
      <c r="F9" s="8" t="s">
        <v>59</v>
      </c>
      <c r="G9" s="8" t="s">
        <v>59</v>
      </c>
      <c r="H9" s="8">
        <v>218</v>
      </c>
      <c r="I9" s="8">
        <v>191</v>
      </c>
      <c r="J9" s="8" t="s">
        <v>59</v>
      </c>
      <c r="K9" s="8" t="s">
        <v>59</v>
      </c>
      <c r="L9" s="8" t="s">
        <v>59</v>
      </c>
      <c r="M9" s="8" t="s">
        <v>59</v>
      </c>
      <c r="N9" s="9">
        <f t="shared" si="0"/>
        <v>1006</v>
      </c>
    </row>
    <row r="10" spans="1:14" ht="14.1" customHeight="1">
      <c r="A10" s="6" t="s">
        <v>18</v>
      </c>
      <c r="B10" s="8">
        <v>134</v>
      </c>
      <c r="C10" s="7">
        <v>146</v>
      </c>
      <c r="D10" s="8" t="s">
        <v>59</v>
      </c>
      <c r="E10" s="8">
        <v>35</v>
      </c>
      <c r="F10" s="8">
        <v>24</v>
      </c>
      <c r="G10" s="8" t="s">
        <v>59</v>
      </c>
      <c r="H10" s="8">
        <v>120</v>
      </c>
      <c r="I10" s="8">
        <v>106</v>
      </c>
      <c r="J10" s="8" t="s">
        <v>59</v>
      </c>
      <c r="K10" s="8" t="s">
        <v>59</v>
      </c>
      <c r="L10" s="8" t="s">
        <v>59</v>
      </c>
      <c r="M10" s="8" t="s">
        <v>59</v>
      </c>
      <c r="N10" s="9">
        <f t="shared" si="0"/>
        <v>565</v>
      </c>
    </row>
    <row r="11" spans="1:14" ht="14.1" customHeight="1">
      <c r="A11" s="6" t="s">
        <v>19</v>
      </c>
      <c r="B11" s="8">
        <v>582</v>
      </c>
      <c r="C11" s="7">
        <v>293</v>
      </c>
      <c r="D11" s="8" t="s">
        <v>59</v>
      </c>
      <c r="E11" s="8">
        <v>3</v>
      </c>
      <c r="F11" s="8" t="s">
        <v>59</v>
      </c>
      <c r="G11" s="8" t="s">
        <v>59</v>
      </c>
      <c r="H11" s="8">
        <v>106</v>
      </c>
      <c r="I11" s="8">
        <v>92</v>
      </c>
      <c r="J11" s="8" t="s">
        <v>59</v>
      </c>
      <c r="K11" s="8" t="s">
        <v>59</v>
      </c>
      <c r="L11" s="8" t="s">
        <v>59</v>
      </c>
      <c r="M11" s="8" t="s">
        <v>59</v>
      </c>
      <c r="N11" s="9">
        <f t="shared" si="0"/>
        <v>1076</v>
      </c>
    </row>
    <row r="12" spans="1:14" ht="14.1" customHeight="1">
      <c r="A12" s="6" t="s">
        <v>20</v>
      </c>
      <c r="B12" s="8">
        <v>258</v>
      </c>
      <c r="C12" s="7">
        <v>343</v>
      </c>
      <c r="D12" s="8" t="s">
        <v>59</v>
      </c>
      <c r="E12" s="8">
        <v>25</v>
      </c>
      <c r="F12" s="8">
        <v>7</v>
      </c>
      <c r="G12" s="8" t="s">
        <v>59</v>
      </c>
      <c r="H12" s="8">
        <v>362</v>
      </c>
      <c r="I12" s="8">
        <v>478</v>
      </c>
      <c r="J12" s="8" t="s">
        <v>59</v>
      </c>
      <c r="K12" s="8" t="s">
        <v>59</v>
      </c>
      <c r="L12" s="8" t="s">
        <v>59</v>
      </c>
      <c r="M12" s="8" t="s">
        <v>59</v>
      </c>
      <c r="N12" s="9">
        <f t="shared" si="0"/>
        <v>1473</v>
      </c>
    </row>
    <row r="13" spans="1:14" ht="14.1" customHeight="1">
      <c r="A13" s="6" t="s">
        <v>21</v>
      </c>
      <c r="B13" s="8">
        <v>610</v>
      </c>
      <c r="C13" s="7">
        <v>198</v>
      </c>
      <c r="D13" s="8" t="s">
        <v>59</v>
      </c>
      <c r="E13" s="8" t="s">
        <v>59</v>
      </c>
      <c r="F13" s="8" t="s">
        <v>59</v>
      </c>
      <c r="G13" s="8" t="s">
        <v>59</v>
      </c>
      <c r="H13" s="8">
        <v>3</v>
      </c>
      <c r="I13" s="8">
        <v>1</v>
      </c>
      <c r="J13" s="8" t="s">
        <v>59</v>
      </c>
      <c r="K13" s="8" t="s">
        <v>59</v>
      </c>
      <c r="L13" s="8" t="s">
        <v>59</v>
      </c>
      <c r="M13" s="8" t="s">
        <v>59</v>
      </c>
      <c r="N13" s="9">
        <f t="shared" si="0"/>
        <v>812</v>
      </c>
    </row>
    <row r="14" spans="1:14" ht="14.1" customHeight="1">
      <c r="A14" s="6" t="s">
        <v>22</v>
      </c>
      <c r="B14" s="8">
        <v>126</v>
      </c>
      <c r="C14" s="7">
        <v>95</v>
      </c>
      <c r="D14" s="8">
        <v>1</v>
      </c>
      <c r="E14" s="8">
        <v>141</v>
      </c>
      <c r="F14" s="8">
        <v>42</v>
      </c>
      <c r="G14" s="8" t="s">
        <v>59</v>
      </c>
      <c r="H14" s="8">
        <v>165</v>
      </c>
      <c r="I14" s="8">
        <v>16</v>
      </c>
      <c r="J14" s="8" t="s">
        <v>59</v>
      </c>
      <c r="K14" s="8" t="s">
        <v>59</v>
      </c>
      <c r="L14" s="8" t="s">
        <v>59</v>
      </c>
      <c r="M14" s="8" t="s">
        <v>59</v>
      </c>
      <c r="N14" s="9">
        <f t="shared" si="0"/>
        <v>586</v>
      </c>
    </row>
    <row r="15" spans="1:14" ht="14.1" customHeight="1">
      <c r="A15" s="6" t="s">
        <v>23</v>
      </c>
      <c r="B15" s="8">
        <v>1070</v>
      </c>
      <c r="C15" s="7">
        <v>616</v>
      </c>
      <c r="D15" s="8" t="s">
        <v>59</v>
      </c>
      <c r="E15" s="8">
        <v>191</v>
      </c>
      <c r="F15" s="8">
        <v>11</v>
      </c>
      <c r="G15" s="8" t="s">
        <v>59</v>
      </c>
      <c r="H15" s="8">
        <v>279</v>
      </c>
      <c r="I15" s="8">
        <v>240</v>
      </c>
      <c r="J15" s="8" t="s">
        <v>59</v>
      </c>
      <c r="K15" s="8">
        <v>4</v>
      </c>
      <c r="L15" s="10">
        <v>15</v>
      </c>
      <c r="M15" s="8" t="s">
        <v>59</v>
      </c>
      <c r="N15" s="9">
        <f t="shared" si="0"/>
        <v>2426</v>
      </c>
    </row>
    <row r="16" spans="1:14" ht="14.1" customHeight="1">
      <c r="A16" s="30" t="s">
        <v>54</v>
      </c>
      <c r="B16" s="11">
        <f>SUM(B6:B15)</f>
        <v>6739</v>
      </c>
      <c r="C16" s="11">
        <f t="shared" ref="C16:M16" si="1">SUM(C6:C15)</f>
        <v>6178</v>
      </c>
      <c r="D16" s="11">
        <f t="shared" si="1"/>
        <v>5</v>
      </c>
      <c r="E16" s="11">
        <f t="shared" si="1"/>
        <v>2951</v>
      </c>
      <c r="F16" s="11">
        <f t="shared" si="1"/>
        <v>133</v>
      </c>
      <c r="G16" s="11">
        <f t="shared" si="1"/>
        <v>13</v>
      </c>
      <c r="H16" s="11">
        <f t="shared" si="1"/>
        <v>3024</v>
      </c>
      <c r="I16" s="11">
        <f t="shared" si="1"/>
        <v>2780</v>
      </c>
      <c r="J16" s="12">
        <f t="shared" si="1"/>
        <v>0</v>
      </c>
      <c r="K16" s="12">
        <f t="shared" si="1"/>
        <v>4</v>
      </c>
      <c r="L16" s="12">
        <f t="shared" si="1"/>
        <v>15</v>
      </c>
      <c r="M16" s="12">
        <f t="shared" si="1"/>
        <v>0</v>
      </c>
      <c r="N16" s="11">
        <f t="shared" si="0"/>
        <v>21842</v>
      </c>
    </row>
    <row r="17" spans="1:14" ht="14.1" customHeight="1">
      <c r="A17" s="6" t="s">
        <v>24</v>
      </c>
      <c r="B17" s="8">
        <v>89</v>
      </c>
      <c r="C17" s="7">
        <v>177</v>
      </c>
      <c r="D17" s="8">
        <v>1</v>
      </c>
      <c r="E17" s="8">
        <v>235</v>
      </c>
      <c r="F17" s="8">
        <v>4</v>
      </c>
      <c r="G17" s="8" t="s">
        <v>59</v>
      </c>
      <c r="H17" s="8">
        <v>26</v>
      </c>
      <c r="I17" s="8">
        <v>27</v>
      </c>
      <c r="J17" s="8" t="s">
        <v>59</v>
      </c>
      <c r="K17" s="8" t="s">
        <v>59</v>
      </c>
      <c r="L17" s="8" t="s">
        <v>59</v>
      </c>
      <c r="M17" s="8" t="s">
        <v>59</v>
      </c>
      <c r="N17" s="9">
        <f t="shared" si="0"/>
        <v>559</v>
      </c>
    </row>
    <row r="18" spans="1:14" ht="14.1" customHeight="1">
      <c r="A18" s="6" t="s">
        <v>25</v>
      </c>
      <c r="B18" s="8">
        <v>17</v>
      </c>
      <c r="C18" s="7">
        <v>60</v>
      </c>
      <c r="D18" s="8" t="s">
        <v>59</v>
      </c>
      <c r="E18" s="8">
        <v>99</v>
      </c>
      <c r="F18" s="8">
        <v>14</v>
      </c>
      <c r="G18" s="8" t="s">
        <v>59</v>
      </c>
      <c r="H18" s="8">
        <v>95</v>
      </c>
      <c r="I18" s="8">
        <v>202</v>
      </c>
      <c r="J18" s="8" t="s">
        <v>59</v>
      </c>
      <c r="K18" s="8" t="s">
        <v>59</v>
      </c>
      <c r="L18" s="8" t="s">
        <v>59</v>
      </c>
      <c r="M18" s="8" t="s">
        <v>59</v>
      </c>
      <c r="N18" s="9">
        <f t="shared" si="0"/>
        <v>487</v>
      </c>
    </row>
    <row r="19" spans="1:14" ht="14.1" customHeight="1">
      <c r="A19" s="6" t="s">
        <v>26</v>
      </c>
      <c r="B19" s="8">
        <v>61</v>
      </c>
      <c r="C19" s="7">
        <v>156</v>
      </c>
      <c r="D19" s="8" t="s">
        <v>59</v>
      </c>
      <c r="E19" s="8">
        <v>15</v>
      </c>
      <c r="F19" s="8" t="s">
        <v>59</v>
      </c>
      <c r="G19" s="8" t="s">
        <v>59</v>
      </c>
      <c r="H19" s="8">
        <v>453</v>
      </c>
      <c r="I19" s="8">
        <v>332</v>
      </c>
      <c r="J19" s="8" t="s">
        <v>59</v>
      </c>
      <c r="K19" s="8" t="s">
        <v>59</v>
      </c>
      <c r="L19" s="8" t="s">
        <v>59</v>
      </c>
      <c r="M19" s="8" t="s">
        <v>59</v>
      </c>
      <c r="N19" s="9">
        <f t="shared" si="0"/>
        <v>1017</v>
      </c>
    </row>
    <row r="20" spans="1:14" ht="14.1" customHeight="1">
      <c r="A20" s="6" t="s">
        <v>27</v>
      </c>
      <c r="B20" s="8">
        <v>47</v>
      </c>
      <c r="C20" s="7">
        <v>84</v>
      </c>
      <c r="D20" s="8" t="s">
        <v>59</v>
      </c>
      <c r="E20" s="8">
        <v>115</v>
      </c>
      <c r="F20" s="8" t="s">
        <v>59</v>
      </c>
      <c r="G20" s="8" t="s">
        <v>59</v>
      </c>
      <c r="H20" s="8">
        <v>134</v>
      </c>
      <c r="I20" s="8">
        <v>135</v>
      </c>
      <c r="J20" s="8" t="s">
        <v>59</v>
      </c>
      <c r="K20" s="8" t="s">
        <v>59</v>
      </c>
      <c r="L20" s="8" t="s">
        <v>59</v>
      </c>
      <c r="M20" s="8" t="s">
        <v>59</v>
      </c>
      <c r="N20" s="9">
        <f t="shared" si="0"/>
        <v>515</v>
      </c>
    </row>
    <row r="21" spans="1:14" ht="14.1" customHeight="1">
      <c r="A21" s="6" t="s">
        <v>28</v>
      </c>
      <c r="B21" s="8">
        <v>40</v>
      </c>
      <c r="C21" s="7">
        <v>37</v>
      </c>
      <c r="D21" s="8" t="s">
        <v>59</v>
      </c>
      <c r="E21" s="8">
        <v>143</v>
      </c>
      <c r="F21" s="8" t="s">
        <v>59</v>
      </c>
      <c r="G21" s="8" t="s">
        <v>59</v>
      </c>
      <c r="H21" s="8">
        <v>77</v>
      </c>
      <c r="I21" s="8">
        <v>10</v>
      </c>
      <c r="J21" s="8" t="s">
        <v>59</v>
      </c>
      <c r="K21" s="8" t="s">
        <v>59</v>
      </c>
      <c r="L21" s="8" t="s">
        <v>59</v>
      </c>
      <c r="M21" s="8" t="s">
        <v>59</v>
      </c>
      <c r="N21" s="9">
        <f t="shared" si="0"/>
        <v>307</v>
      </c>
    </row>
    <row r="22" spans="1:14" ht="14.1" customHeight="1">
      <c r="A22" s="6" t="s">
        <v>29</v>
      </c>
      <c r="B22" s="8">
        <v>81</v>
      </c>
      <c r="C22" s="7">
        <v>184</v>
      </c>
      <c r="D22" s="8" t="s">
        <v>59</v>
      </c>
      <c r="E22" s="8" t="s">
        <v>59</v>
      </c>
      <c r="F22" s="8" t="s">
        <v>59</v>
      </c>
      <c r="G22" s="8" t="s">
        <v>59</v>
      </c>
      <c r="H22" s="8" t="s">
        <v>59</v>
      </c>
      <c r="I22" s="8" t="s">
        <v>59</v>
      </c>
      <c r="J22" s="8" t="s">
        <v>59</v>
      </c>
      <c r="K22" s="8" t="s">
        <v>59</v>
      </c>
      <c r="L22" s="8" t="s">
        <v>59</v>
      </c>
      <c r="M22" s="8" t="s">
        <v>59</v>
      </c>
      <c r="N22" s="9">
        <f t="shared" si="0"/>
        <v>265</v>
      </c>
    </row>
    <row r="23" spans="1:14" ht="14.1" customHeight="1">
      <c r="A23" s="6" t="s">
        <v>30</v>
      </c>
      <c r="B23" s="8">
        <v>41</v>
      </c>
      <c r="C23" s="7">
        <v>1</v>
      </c>
      <c r="D23" s="8" t="s">
        <v>59</v>
      </c>
      <c r="E23" s="8">
        <v>10</v>
      </c>
      <c r="F23" s="8" t="s">
        <v>59</v>
      </c>
      <c r="G23" s="8" t="s">
        <v>59</v>
      </c>
      <c r="H23" s="8">
        <v>98</v>
      </c>
      <c r="I23" s="8">
        <v>92</v>
      </c>
      <c r="J23" s="8" t="s">
        <v>59</v>
      </c>
      <c r="K23" s="8" t="s">
        <v>59</v>
      </c>
      <c r="L23" s="8" t="s">
        <v>59</v>
      </c>
      <c r="M23" s="8" t="s">
        <v>59</v>
      </c>
      <c r="N23" s="9">
        <f t="shared" si="0"/>
        <v>242</v>
      </c>
    </row>
    <row r="24" spans="1:14" ht="14.1" customHeight="1">
      <c r="A24" s="6" t="s">
        <v>31</v>
      </c>
      <c r="B24" s="8">
        <v>31</v>
      </c>
      <c r="C24" s="7">
        <v>54</v>
      </c>
      <c r="D24" s="8" t="s">
        <v>59</v>
      </c>
      <c r="E24" s="8">
        <v>15</v>
      </c>
      <c r="F24" s="8">
        <v>45</v>
      </c>
      <c r="G24" s="8" t="s">
        <v>59</v>
      </c>
      <c r="H24" s="8">
        <v>146</v>
      </c>
      <c r="I24" s="8">
        <v>209</v>
      </c>
      <c r="J24" s="8" t="s">
        <v>59</v>
      </c>
      <c r="K24" s="8" t="s">
        <v>59</v>
      </c>
      <c r="L24" s="8" t="s">
        <v>59</v>
      </c>
      <c r="M24" s="8" t="s">
        <v>59</v>
      </c>
      <c r="N24" s="9">
        <f t="shared" si="0"/>
        <v>500</v>
      </c>
    </row>
    <row r="25" spans="1:14" ht="14.1" customHeight="1">
      <c r="A25" s="6" t="s">
        <v>32</v>
      </c>
      <c r="B25" s="8">
        <v>11</v>
      </c>
      <c r="C25" s="7">
        <v>6</v>
      </c>
      <c r="D25" s="8" t="s">
        <v>59</v>
      </c>
      <c r="E25" s="8" t="s">
        <v>59</v>
      </c>
      <c r="F25" s="8" t="s">
        <v>59</v>
      </c>
      <c r="G25" s="8" t="s">
        <v>59</v>
      </c>
      <c r="H25" s="8">
        <v>9</v>
      </c>
      <c r="I25" s="8" t="s">
        <v>59</v>
      </c>
      <c r="J25" s="8" t="s">
        <v>59</v>
      </c>
      <c r="K25" s="8" t="s">
        <v>59</v>
      </c>
      <c r="L25" s="8" t="s">
        <v>59</v>
      </c>
      <c r="M25" s="8" t="s">
        <v>59</v>
      </c>
      <c r="N25" s="9">
        <f t="shared" si="0"/>
        <v>26</v>
      </c>
    </row>
    <row r="26" spans="1:14" ht="14.1" customHeight="1">
      <c r="A26" s="6" t="s">
        <v>33</v>
      </c>
      <c r="B26" s="8">
        <v>499</v>
      </c>
      <c r="C26" s="7">
        <v>598</v>
      </c>
      <c r="D26" s="8" t="s">
        <v>59</v>
      </c>
      <c r="E26" s="8">
        <v>48</v>
      </c>
      <c r="F26" s="8">
        <v>279</v>
      </c>
      <c r="G26" s="8" t="s">
        <v>59</v>
      </c>
      <c r="H26" s="8">
        <v>139</v>
      </c>
      <c r="I26" s="8">
        <v>200</v>
      </c>
      <c r="J26" s="8" t="s">
        <v>59</v>
      </c>
      <c r="K26" s="8" t="s">
        <v>59</v>
      </c>
      <c r="L26" s="8" t="s">
        <v>59</v>
      </c>
      <c r="M26" s="8" t="s">
        <v>59</v>
      </c>
      <c r="N26" s="9">
        <f t="shared" si="0"/>
        <v>1763</v>
      </c>
    </row>
    <row r="27" spans="1:14" ht="14.1" customHeight="1">
      <c r="A27" s="6" t="s">
        <v>34</v>
      </c>
      <c r="B27" s="8">
        <v>83</v>
      </c>
      <c r="C27" s="7">
        <v>55</v>
      </c>
      <c r="D27" s="8">
        <v>6</v>
      </c>
      <c r="E27" s="8" t="s">
        <v>59</v>
      </c>
      <c r="F27" s="8" t="s">
        <v>59</v>
      </c>
      <c r="G27" s="8" t="s">
        <v>59</v>
      </c>
      <c r="H27" s="8">
        <v>98</v>
      </c>
      <c r="I27" s="8">
        <v>24</v>
      </c>
      <c r="J27" s="8" t="s">
        <v>59</v>
      </c>
      <c r="K27" s="8" t="s">
        <v>59</v>
      </c>
      <c r="L27" s="8" t="s">
        <v>59</v>
      </c>
      <c r="M27" s="8" t="s">
        <v>59</v>
      </c>
      <c r="N27" s="9">
        <f t="shared" si="0"/>
        <v>266</v>
      </c>
    </row>
    <row r="28" spans="1:14" ht="14.1" customHeight="1">
      <c r="A28" s="6" t="s">
        <v>35</v>
      </c>
      <c r="B28" s="8">
        <v>21</v>
      </c>
      <c r="C28" s="7">
        <v>31</v>
      </c>
      <c r="D28" s="8" t="s">
        <v>59</v>
      </c>
      <c r="E28" s="8" t="s">
        <v>59</v>
      </c>
      <c r="F28" s="8" t="s">
        <v>59</v>
      </c>
      <c r="G28" s="8" t="s">
        <v>59</v>
      </c>
      <c r="H28" s="8">
        <v>72</v>
      </c>
      <c r="I28" s="8">
        <v>23</v>
      </c>
      <c r="J28" s="8" t="s">
        <v>59</v>
      </c>
      <c r="K28" s="8" t="s">
        <v>59</v>
      </c>
      <c r="L28" s="8" t="s">
        <v>59</v>
      </c>
      <c r="M28" s="8" t="s">
        <v>59</v>
      </c>
      <c r="N28" s="9">
        <f t="shared" si="0"/>
        <v>147</v>
      </c>
    </row>
    <row r="29" spans="1:14" ht="14.1" customHeight="1">
      <c r="A29" s="6" t="s">
        <v>36</v>
      </c>
      <c r="B29" s="8">
        <v>42</v>
      </c>
      <c r="C29" s="7">
        <v>63</v>
      </c>
      <c r="D29" s="8" t="s">
        <v>59</v>
      </c>
      <c r="E29" s="8">
        <v>76</v>
      </c>
      <c r="F29" s="8">
        <v>81</v>
      </c>
      <c r="G29" s="8" t="s">
        <v>59</v>
      </c>
      <c r="H29" s="8">
        <v>54</v>
      </c>
      <c r="I29" s="8">
        <v>27</v>
      </c>
      <c r="J29" s="8" t="s">
        <v>59</v>
      </c>
      <c r="K29" s="8" t="s">
        <v>59</v>
      </c>
      <c r="L29" s="8" t="s">
        <v>59</v>
      </c>
      <c r="M29" s="8" t="s">
        <v>59</v>
      </c>
      <c r="N29" s="9">
        <f t="shared" si="0"/>
        <v>343</v>
      </c>
    </row>
    <row r="30" spans="1:14" ht="14.1" customHeight="1">
      <c r="A30" s="6" t="s">
        <v>37</v>
      </c>
      <c r="B30" s="8">
        <v>28</v>
      </c>
      <c r="C30" s="7">
        <v>59</v>
      </c>
      <c r="D30" s="8" t="s">
        <v>59</v>
      </c>
      <c r="E30" s="8">
        <v>6</v>
      </c>
      <c r="F30" s="8">
        <v>108</v>
      </c>
      <c r="G30" s="8" t="s">
        <v>59</v>
      </c>
      <c r="H30" s="8">
        <v>290</v>
      </c>
      <c r="I30" s="8">
        <v>69</v>
      </c>
      <c r="J30" s="8" t="s">
        <v>59</v>
      </c>
      <c r="K30" s="8" t="s">
        <v>59</v>
      </c>
      <c r="L30" s="8" t="s">
        <v>59</v>
      </c>
      <c r="M30" s="8" t="s">
        <v>59</v>
      </c>
      <c r="N30" s="9">
        <f t="shared" si="0"/>
        <v>560</v>
      </c>
    </row>
    <row r="31" spans="1:14" ht="14.1" customHeight="1">
      <c r="A31" s="6" t="s">
        <v>38</v>
      </c>
      <c r="B31" s="8">
        <v>202</v>
      </c>
      <c r="C31" s="7">
        <v>359</v>
      </c>
      <c r="D31" s="8" t="s">
        <v>59</v>
      </c>
      <c r="E31" s="8">
        <v>44</v>
      </c>
      <c r="F31" s="8">
        <v>52</v>
      </c>
      <c r="G31" s="8">
        <v>2</v>
      </c>
      <c r="H31" s="8">
        <v>5</v>
      </c>
      <c r="I31" s="8">
        <v>2</v>
      </c>
      <c r="J31" s="8" t="s">
        <v>59</v>
      </c>
      <c r="K31" s="8" t="s">
        <v>59</v>
      </c>
      <c r="L31" s="8" t="s">
        <v>59</v>
      </c>
      <c r="M31" s="8" t="s">
        <v>59</v>
      </c>
      <c r="N31" s="9">
        <f t="shared" si="0"/>
        <v>666</v>
      </c>
    </row>
    <row r="32" spans="1:14" ht="14.1" customHeight="1">
      <c r="A32" s="13" t="s">
        <v>55</v>
      </c>
      <c r="B32" s="14">
        <f>SUM(B17:B31)</f>
        <v>1293</v>
      </c>
      <c r="C32" s="14">
        <f t="shared" ref="C32:M32" si="2">SUM(C17:C31)</f>
        <v>1924</v>
      </c>
      <c r="D32" s="14">
        <f t="shared" si="2"/>
        <v>7</v>
      </c>
      <c r="E32" s="14">
        <f t="shared" si="2"/>
        <v>806</v>
      </c>
      <c r="F32" s="14">
        <f t="shared" si="2"/>
        <v>583</v>
      </c>
      <c r="G32" s="14">
        <f t="shared" si="2"/>
        <v>2</v>
      </c>
      <c r="H32" s="14">
        <f t="shared" si="2"/>
        <v>1696</v>
      </c>
      <c r="I32" s="14">
        <f t="shared" si="2"/>
        <v>1352</v>
      </c>
      <c r="J32" s="15">
        <f t="shared" si="2"/>
        <v>0</v>
      </c>
      <c r="K32" s="15">
        <f t="shared" si="2"/>
        <v>0</v>
      </c>
      <c r="L32" s="15">
        <f t="shared" si="2"/>
        <v>0</v>
      </c>
      <c r="M32" s="15">
        <f t="shared" si="2"/>
        <v>0</v>
      </c>
      <c r="N32" s="14">
        <f t="shared" si="0"/>
        <v>7663</v>
      </c>
    </row>
    <row r="33" spans="1:14" ht="15.95" customHeight="1">
      <c r="A33" s="33" t="s">
        <v>7</v>
      </c>
      <c r="B33" s="17">
        <f>SUM(B16,B32)</f>
        <v>8032</v>
      </c>
      <c r="C33" s="17">
        <f t="shared" ref="C33:M33" si="3">SUM(C16,C32)</f>
        <v>8102</v>
      </c>
      <c r="D33" s="17">
        <f t="shared" si="3"/>
        <v>12</v>
      </c>
      <c r="E33" s="17">
        <f t="shared" si="3"/>
        <v>3757</v>
      </c>
      <c r="F33" s="17">
        <f t="shared" si="3"/>
        <v>716</v>
      </c>
      <c r="G33" s="17">
        <f t="shared" si="3"/>
        <v>15</v>
      </c>
      <c r="H33" s="17">
        <f t="shared" si="3"/>
        <v>4720</v>
      </c>
      <c r="I33" s="18">
        <f t="shared" si="3"/>
        <v>4132</v>
      </c>
      <c r="J33" s="19">
        <f t="shared" si="3"/>
        <v>0</v>
      </c>
      <c r="K33" s="19">
        <f t="shared" si="3"/>
        <v>4</v>
      </c>
      <c r="L33" s="19">
        <f t="shared" si="3"/>
        <v>15</v>
      </c>
      <c r="M33" s="19">
        <f t="shared" si="3"/>
        <v>0</v>
      </c>
      <c r="N33" s="18">
        <f t="shared" si="0"/>
        <v>29505</v>
      </c>
    </row>
    <row r="34" spans="1:14" ht="15.95" customHeight="1">
      <c r="A34" s="20" t="s">
        <v>56</v>
      </c>
      <c r="B34" s="21">
        <v>18765</v>
      </c>
      <c r="C34" s="21">
        <v>21739</v>
      </c>
      <c r="D34" s="21">
        <v>42</v>
      </c>
      <c r="E34" s="21">
        <v>17940</v>
      </c>
      <c r="F34" s="21">
        <v>11144</v>
      </c>
      <c r="G34" s="21">
        <v>49</v>
      </c>
      <c r="H34" s="21">
        <v>10252</v>
      </c>
      <c r="I34" s="22">
        <v>11612</v>
      </c>
      <c r="J34" s="9">
        <v>3</v>
      </c>
      <c r="K34" s="9">
        <v>38</v>
      </c>
      <c r="L34" s="9">
        <v>1158</v>
      </c>
      <c r="M34" s="9">
        <v>13</v>
      </c>
      <c r="N34" s="9">
        <f t="shared" si="0"/>
        <v>92755</v>
      </c>
    </row>
    <row r="35" spans="1:14" ht="15.95" customHeight="1">
      <c r="A35" s="23" t="s">
        <v>39</v>
      </c>
      <c r="B35" s="24">
        <f>B33/B34</f>
        <v>0.42803090860644816</v>
      </c>
      <c r="C35" s="24">
        <f t="shared" ref="C35:N35" si="4">C33/C34</f>
        <v>0.37269423616541697</v>
      </c>
      <c r="D35" s="24">
        <f t="shared" si="4"/>
        <v>0.2857142857142857</v>
      </c>
      <c r="E35" s="24">
        <f t="shared" si="4"/>
        <v>0.20942028985507247</v>
      </c>
      <c r="F35" s="24">
        <f t="shared" si="4"/>
        <v>6.4249820531227561E-2</v>
      </c>
      <c r="G35" s="24">
        <f t="shared" si="4"/>
        <v>0.30612244897959184</v>
      </c>
      <c r="H35" s="24">
        <f t="shared" si="4"/>
        <v>0.46039797112758485</v>
      </c>
      <c r="I35" s="24">
        <f t="shared" si="4"/>
        <v>0.35583878746124697</v>
      </c>
      <c r="J35" s="24">
        <f t="shared" si="4"/>
        <v>0</v>
      </c>
      <c r="K35" s="25">
        <f t="shared" si="4"/>
        <v>0.10526315789473684</v>
      </c>
      <c r="L35" s="25">
        <f t="shared" si="4"/>
        <v>1.2953367875647668E-2</v>
      </c>
      <c r="M35" s="24">
        <f t="shared" si="4"/>
        <v>0</v>
      </c>
      <c r="N35" s="25">
        <f t="shared" si="4"/>
        <v>0.31809605951161662</v>
      </c>
    </row>
    <row r="36" spans="1:14" ht="5.0999999999999996" customHeight="1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7"/>
      <c r="N36" s="28"/>
    </row>
    <row r="37" spans="1:14" ht="13.5" customHeight="1">
      <c r="A37" s="29" t="s">
        <v>40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</sheetData>
  <mergeCells count="6">
    <mergeCell ref="N3:N4"/>
    <mergeCell ref="A3:A4"/>
    <mergeCell ref="B3:D3"/>
    <mergeCell ref="E3:G3"/>
    <mergeCell ref="H3:J3"/>
    <mergeCell ref="K3:M3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7"/>
  <sheetViews>
    <sheetView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5" sqref="B5"/>
    </sheetView>
  </sheetViews>
  <sheetFormatPr defaultRowHeight="13.5"/>
  <cols>
    <col min="1" max="1" width="10.625" style="2" customWidth="1"/>
    <col min="2" max="13" width="8.625" style="2" customWidth="1"/>
    <col min="14" max="14" width="10.625" style="2" customWidth="1"/>
    <col min="15" max="256" width="9" style="2"/>
    <col min="257" max="257" width="10.625" style="2" customWidth="1"/>
    <col min="258" max="269" width="8.625" style="2" customWidth="1"/>
    <col min="270" max="270" width="10.625" style="2" customWidth="1"/>
    <col min="271" max="512" width="9" style="2"/>
    <col min="513" max="513" width="10.625" style="2" customWidth="1"/>
    <col min="514" max="525" width="8.625" style="2" customWidth="1"/>
    <col min="526" max="526" width="10.625" style="2" customWidth="1"/>
    <col min="527" max="768" width="9" style="2"/>
    <col min="769" max="769" width="10.625" style="2" customWidth="1"/>
    <col min="770" max="781" width="8.625" style="2" customWidth="1"/>
    <col min="782" max="782" width="10.625" style="2" customWidth="1"/>
    <col min="783" max="1024" width="9" style="2"/>
    <col min="1025" max="1025" width="10.625" style="2" customWidth="1"/>
    <col min="1026" max="1037" width="8.625" style="2" customWidth="1"/>
    <col min="1038" max="1038" width="10.625" style="2" customWidth="1"/>
    <col min="1039" max="1280" width="9" style="2"/>
    <col min="1281" max="1281" width="10.625" style="2" customWidth="1"/>
    <col min="1282" max="1293" width="8.625" style="2" customWidth="1"/>
    <col min="1294" max="1294" width="10.625" style="2" customWidth="1"/>
    <col min="1295" max="1536" width="9" style="2"/>
    <col min="1537" max="1537" width="10.625" style="2" customWidth="1"/>
    <col min="1538" max="1549" width="8.625" style="2" customWidth="1"/>
    <col min="1550" max="1550" width="10.625" style="2" customWidth="1"/>
    <col min="1551" max="1792" width="9" style="2"/>
    <col min="1793" max="1793" width="10.625" style="2" customWidth="1"/>
    <col min="1794" max="1805" width="8.625" style="2" customWidth="1"/>
    <col min="1806" max="1806" width="10.625" style="2" customWidth="1"/>
    <col min="1807" max="2048" width="9" style="2"/>
    <col min="2049" max="2049" width="10.625" style="2" customWidth="1"/>
    <col min="2050" max="2061" width="8.625" style="2" customWidth="1"/>
    <col min="2062" max="2062" width="10.625" style="2" customWidth="1"/>
    <col min="2063" max="2304" width="9" style="2"/>
    <col min="2305" max="2305" width="10.625" style="2" customWidth="1"/>
    <col min="2306" max="2317" width="8.625" style="2" customWidth="1"/>
    <col min="2318" max="2318" width="10.625" style="2" customWidth="1"/>
    <col min="2319" max="2560" width="9" style="2"/>
    <col min="2561" max="2561" width="10.625" style="2" customWidth="1"/>
    <col min="2562" max="2573" width="8.625" style="2" customWidth="1"/>
    <col min="2574" max="2574" width="10.625" style="2" customWidth="1"/>
    <col min="2575" max="2816" width="9" style="2"/>
    <col min="2817" max="2817" width="10.625" style="2" customWidth="1"/>
    <col min="2818" max="2829" width="8.625" style="2" customWidth="1"/>
    <col min="2830" max="2830" width="10.625" style="2" customWidth="1"/>
    <col min="2831" max="3072" width="9" style="2"/>
    <col min="3073" max="3073" width="10.625" style="2" customWidth="1"/>
    <col min="3074" max="3085" width="8.625" style="2" customWidth="1"/>
    <col min="3086" max="3086" width="10.625" style="2" customWidth="1"/>
    <col min="3087" max="3328" width="9" style="2"/>
    <col min="3329" max="3329" width="10.625" style="2" customWidth="1"/>
    <col min="3330" max="3341" width="8.625" style="2" customWidth="1"/>
    <col min="3342" max="3342" width="10.625" style="2" customWidth="1"/>
    <col min="3343" max="3584" width="9" style="2"/>
    <col min="3585" max="3585" width="10.625" style="2" customWidth="1"/>
    <col min="3586" max="3597" width="8.625" style="2" customWidth="1"/>
    <col min="3598" max="3598" width="10.625" style="2" customWidth="1"/>
    <col min="3599" max="3840" width="9" style="2"/>
    <col min="3841" max="3841" width="10.625" style="2" customWidth="1"/>
    <col min="3842" max="3853" width="8.625" style="2" customWidth="1"/>
    <col min="3854" max="3854" width="10.625" style="2" customWidth="1"/>
    <col min="3855" max="4096" width="9" style="2"/>
    <col min="4097" max="4097" width="10.625" style="2" customWidth="1"/>
    <col min="4098" max="4109" width="8.625" style="2" customWidth="1"/>
    <col min="4110" max="4110" width="10.625" style="2" customWidth="1"/>
    <col min="4111" max="4352" width="9" style="2"/>
    <col min="4353" max="4353" width="10.625" style="2" customWidth="1"/>
    <col min="4354" max="4365" width="8.625" style="2" customWidth="1"/>
    <col min="4366" max="4366" width="10.625" style="2" customWidth="1"/>
    <col min="4367" max="4608" width="9" style="2"/>
    <col min="4609" max="4609" width="10.625" style="2" customWidth="1"/>
    <col min="4610" max="4621" width="8.625" style="2" customWidth="1"/>
    <col min="4622" max="4622" width="10.625" style="2" customWidth="1"/>
    <col min="4623" max="4864" width="9" style="2"/>
    <col min="4865" max="4865" width="10.625" style="2" customWidth="1"/>
    <col min="4866" max="4877" width="8.625" style="2" customWidth="1"/>
    <col min="4878" max="4878" width="10.625" style="2" customWidth="1"/>
    <col min="4879" max="5120" width="9" style="2"/>
    <col min="5121" max="5121" width="10.625" style="2" customWidth="1"/>
    <col min="5122" max="5133" width="8.625" style="2" customWidth="1"/>
    <col min="5134" max="5134" width="10.625" style="2" customWidth="1"/>
    <col min="5135" max="5376" width="9" style="2"/>
    <col min="5377" max="5377" width="10.625" style="2" customWidth="1"/>
    <col min="5378" max="5389" width="8.625" style="2" customWidth="1"/>
    <col min="5390" max="5390" width="10.625" style="2" customWidth="1"/>
    <col min="5391" max="5632" width="9" style="2"/>
    <col min="5633" max="5633" width="10.625" style="2" customWidth="1"/>
    <col min="5634" max="5645" width="8.625" style="2" customWidth="1"/>
    <col min="5646" max="5646" width="10.625" style="2" customWidth="1"/>
    <col min="5647" max="5888" width="9" style="2"/>
    <col min="5889" max="5889" width="10.625" style="2" customWidth="1"/>
    <col min="5890" max="5901" width="8.625" style="2" customWidth="1"/>
    <col min="5902" max="5902" width="10.625" style="2" customWidth="1"/>
    <col min="5903" max="6144" width="9" style="2"/>
    <col min="6145" max="6145" width="10.625" style="2" customWidth="1"/>
    <col min="6146" max="6157" width="8.625" style="2" customWidth="1"/>
    <col min="6158" max="6158" width="10.625" style="2" customWidth="1"/>
    <col min="6159" max="6400" width="9" style="2"/>
    <col min="6401" max="6401" width="10.625" style="2" customWidth="1"/>
    <col min="6402" max="6413" width="8.625" style="2" customWidth="1"/>
    <col min="6414" max="6414" width="10.625" style="2" customWidth="1"/>
    <col min="6415" max="6656" width="9" style="2"/>
    <col min="6657" max="6657" width="10.625" style="2" customWidth="1"/>
    <col min="6658" max="6669" width="8.625" style="2" customWidth="1"/>
    <col min="6670" max="6670" width="10.625" style="2" customWidth="1"/>
    <col min="6671" max="6912" width="9" style="2"/>
    <col min="6913" max="6913" width="10.625" style="2" customWidth="1"/>
    <col min="6914" max="6925" width="8.625" style="2" customWidth="1"/>
    <col min="6926" max="6926" width="10.625" style="2" customWidth="1"/>
    <col min="6927" max="7168" width="9" style="2"/>
    <col min="7169" max="7169" width="10.625" style="2" customWidth="1"/>
    <col min="7170" max="7181" width="8.625" style="2" customWidth="1"/>
    <col min="7182" max="7182" width="10.625" style="2" customWidth="1"/>
    <col min="7183" max="7424" width="9" style="2"/>
    <col min="7425" max="7425" width="10.625" style="2" customWidth="1"/>
    <col min="7426" max="7437" width="8.625" style="2" customWidth="1"/>
    <col min="7438" max="7438" width="10.625" style="2" customWidth="1"/>
    <col min="7439" max="7680" width="9" style="2"/>
    <col min="7681" max="7681" width="10.625" style="2" customWidth="1"/>
    <col min="7682" max="7693" width="8.625" style="2" customWidth="1"/>
    <col min="7694" max="7694" width="10.625" style="2" customWidth="1"/>
    <col min="7695" max="7936" width="9" style="2"/>
    <col min="7937" max="7937" width="10.625" style="2" customWidth="1"/>
    <col min="7938" max="7949" width="8.625" style="2" customWidth="1"/>
    <col min="7950" max="7950" width="10.625" style="2" customWidth="1"/>
    <col min="7951" max="8192" width="9" style="2"/>
    <col min="8193" max="8193" width="10.625" style="2" customWidth="1"/>
    <col min="8194" max="8205" width="8.625" style="2" customWidth="1"/>
    <col min="8206" max="8206" width="10.625" style="2" customWidth="1"/>
    <col min="8207" max="8448" width="9" style="2"/>
    <col min="8449" max="8449" width="10.625" style="2" customWidth="1"/>
    <col min="8450" max="8461" width="8.625" style="2" customWidth="1"/>
    <col min="8462" max="8462" width="10.625" style="2" customWidth="1"/>
    <col min="8463" max="8704" width="9" style="2"/>
    <col min="8705" max="8705" width="10.625" style="2" customWidth="1"/>
    <col min="8706" max="8717" width="8.625" style="2" customWidth="1"/>
    <col min="8718" max="8718" width="10.625" style="2" customWidth="1"/>
    <col min="8719" max="8960" width="9" style="2"/>
    <col min="8961" max="8961" width="10.625" style="2" customWidth="1"/>
    <col min="8962" max="8973" width="8.625" style="2" customWidth="1"/>
    <col min="8974" max="8974" width="10.625" style="2" customWidth="1"/>
    <col min="8975" max="9216" width="9" style="2"/>
    <col min="9217" max="9217" width="10.625" style="2" customWidth="1"/>
    <col min="9218" max="9229" width="8.625" style="2" customWidth="1"/>
    <col min="9230" max="9230" width="10.625" style="2" customWidth="1"/>
    <col min="9231" max="9472" width="9" style="2"/>
    <col min="9473" max="9473" width="10.625" style="2" customWidth="1"/>
    <col min="9474" max="9485" width="8.625" style="2" customWidth="1"/>
    <col min="9486" max="9486" width="10.625" style="2" customWidth="1"/>
    <col min="9487" max="9728" width="9" style="2"/>
    <col min="9729" max="9729" width="10.625" style="2" customWidth="1"/>
    <col min="9730" max="9741" width="8.625" style="2" customWidth="1"/>
    <col min="9742" max="9742" width="10.625" style="2" customWidth="1"/>
    <col min="9743" max="9984" width="9" style="2"/>
    <col min="9985" max="9985" width="10.625" style="2" customWidth="1"/>
    <col min="9986" max="9997" width="8.625" style="2" customWidth="1"/>
    <col min="9998" max="9998" width="10.625" style="2" customWidth="1"/>
    <col min="9999" max="10240" width="9" style="2"/>
    <col min="10241" max="10241" width="10.625" style="2" customWidth="1"/>
    <col min="10242" max="10253" width="8.625" style="2" customWidth="1"/>
    <col min="10254" max="10254" width="10.625" style="2" customWidth="1"/>
    <col min="10255" max="10496" width="9" style="2"/>
    <col min="10497" max="10497" width="10.625" style="2" customWidth="1"/>
    <col min="10498" max="10509" width="8.625" style="2" customWidth="1"/>
    <col min="10510" max="10510" width="10.625" style="2" customWidth="1"/>
    <col min="10511" max="10752" width="9" style="2"/>
    <col min="10753" max="10753" width="10.625" style="2" customWidth="1"/>
    <col min="10754" max="10765" width="8.625" style="2" customWidth="1"/>
    <col min="10766" max="10766" width="10.625" style="2" customWidth="1"/>
    <col min="10767" max="11008" width="9" style="2"/>
    <col min="11009" max="11009" width="10.625" style="2" customWidth="1"/>
    <col min="11010" max="11021" width="8.625" style="2" customWidth="1"/>
    <col min="11022" max="11022" width="10.625" style="2" customWidth="1"/>
    <col min="11023" max="11264" width="9" style="2"/>
    <col min="11265" max="11265" width="10.625" style="2" customWidth="1"/>
    <col min="11266" max="11277" width="8.625" style="2" customWidth="1"/>
    <col min="11278" max="11278" width="10.625" style="2" customWidth="1"/>
    <col min="11279" max="11520" width="9" style="2"/>
    <col min="11521" max="11521" width="10.625" style="2" customWidth="1"/>
    <col min="11522" max="11533" width="8.625" style="2" customWidth="1"/>
    <col min="11534" max="11534" width="10.625" style="2" customWidth="1"/>
    <col min="11535" max="11776" width="9" style="2"/>
    <col min="11777" max="11777" width="10.625" style="2" customWidth="1"/>
    <col min="11778" max="11789" width="8.625" style="2" customWidth="1"/>
    <col min="11790" max="11790" width="10.625" style="2" customWidth="1"/>
    <col min="11791" max="12032" width="9" style="2"/>
    <col min="12033" max="12033" width="10.625" style="2" customWidth="1"/>
    <col min="12034" max="12045" width="8.625" style="2" customWidth="1"/>
    <col min="12046" max="12046" width="10.625" style="2" customWidth="1"/>
    <col min="12047" max="12288" width="9" style="2"/>
    <col min="12289" max="12289" width="10.625" style="2" customWidth="1"/>
    <col min="12290" max="12301" width="8.625" style="2" customWidth="1"/>
    <col min="12302" max="12302" width="10.625" style="2" customWidth="1"/>
    <col min="12303" max="12544" width="9" style="2"/>
    <col min="12545" max="12545" width="10.625" style="2" customWidth="1"/>
    <col min="12546" max="12557" width="8.625" style="2" customWidth="1"/>
    <col min="12558" max="12558" width="10.625" style="2" customWidth="1"/>
    <col min="12559" max="12800" width="9" style="2"/>
    <col min="12801" max="12801" width="10.625" style="2" customWidth="1"/>
    <col min="12802" max="12813" width="8.625" style="2" customWidth="1"/>
    <col min="12814" max="12814" width="10.625" style="2" customWidth="1"/>
    <col min="12815" max="13056" width="9" style="2"/>
    <col min="13057" max="13057" width="10.625" style="2" customWidth="1"/>
    <col min="13058" max="13069" width="8.625" style="2" customWidth="1"/>
    <col min="13070" max="13070" width="10.625" style="2" customWidth="1"/>
    <col min="13071" max="13312" width="9" style="2"/>
    <col min="13313" max="13313" width="10.625" style="2" customWidth="1"/>
    <col min="13314" max="13325" width="8.625" style="2" customWidth="1"/>
    <col min="13326" max="13326" width="10.625" style="2" customWidth="1"/>
    <col min="13327" max="13568" width="9" style="2"/>
    <col min="13569" max="13569" width="10.625" style="2" customWidth="1"/>
    <col min="13570" max="13581" width="8.625" style="2" customWidth="1"/>
    <col min="13582" max="13582" width="10.625" style="2" customWidth="1"/>
    <col min="13583" max="13824" width="9" style="2"/>
    <col min="13825" max="13825" width="10.625" style="2" customWidth="1"/>
    <col min="13826" max="13837" width="8.625" style="2" customWidth="1"/>
    <col min="13838" max="13838" width="10.625" style="2" customWidth="1"/>
    <col min="13839" max="14080" width="9" style="2"/>
    <col min="14081" max="14081" width="10.625" style="2" customWidth="1"/>
    <col min="14082" max="14093" width="8.625" style="2" customWidth="1"/>
    <col min="14094" max="14094" width="10.625" style="2" customWidth="1"/>
    <col min="14095" max="14336" width="9" style="2"/>
    <col min="14337" max="14337" width="10.625" style="2" customWidth="1"/>
    <col min="14338" max="14349" width="8.625" style="2" customWidth="1"/>
    <col min="14350" max="14350" width="10.625" style="2" customWidth="1"/>
    <col min="14351" max="14592" width="9" style="2"/>
    <col min="14593" max="14593" width="10.625" style="2" customWidth="1"/>
    <col min="14594" max="14605" width="8.625" style="2" customWidth="1"/>
    <col min="14606" max="14606" width="10.625" style="2" customWidth="1"/>
    <col min="14607" max="14848" width="9" style="2"/>
    <col min="14849" max="14849" width="10.625" style="2" customWidth="1"/>
    <col min="14850" max="14861" width="8.625" style="2" customWidth="1"/>
    <col min="14862" max="14862" width="10.625" style="2" customWidth="1"/>
    <col min="14863" max="15104" width="9" style="2"/>
    <col min="15105" max="15105" width="10.625" style="2" customWidth="1"/>
    <col min="15106" max="15117" width="8.625" style="2" customWidth="1"/>
    <col min="15118" max="15118" width="10.625" style="2" customWidth="1"/>
    <col min="15119" max="15360" width="9" style="2"/>
    <col min="15361" max="15361" width="10.625" style="2" customWidth="1"/>
    <col min="15362" max="15373" width="8.625" style="2" customWidth="1"/>
    <col min="15374" max="15374" width="10.625" style="2" customWidth="1"/>
    <col min="15375" max="15616" width="9" style="2"/>
    <col min="15617" max="15617" width="10.625" style="2" customWidth="1"/>
    <col min="15618" max="15629" width="8.625" style="2" customWidth="1"/>
    <col min="15630" max="15630" width="10.625" style="2" customWidth="1"/>
    <col min="15631" max="15872" width="9" style="2"/>
    <col min="15873" max="15873" width="10.625" style="2" customWidth="1"/>
    <col min="15874" max="15885" width="8.625" style="2" customWidth="1"/>
    <col min="15886" max="15886" width="10.625" style="2" customWidth="1"/>
    <col min="15887" max="16128" width="9" style="2"/>
    <col min="16129" max="16129" width="10.625" style="2" customWidth="1"/>
    <col min="16130" max="16141" width="8.625" style="2" customWidth="1"/>
    <col min="16142" max="16142" width="10.625" style="2" customWidth="1"/>
    <col min="16143" max="16384" width="9" style="2"/>
  </cols>
  <sheetData>
    <row r="1" spans="1:14" ht="18" customHeight="1">
      <c r="A1" s="1" t="s">
        <v>0</v>
      </c>
      <c r="C1" s="3" t="s">
        <v>58</v>
      </c>
      <c r="D1" s="1" t="s">
        <v>43</v>
      </c>
      <c r="E1" s="2" t="s">
        <v>2</v>
      </c>
    </row>
    <row r="2" spans="1:14" ht="13.5" customHeight="1"/>
    <row r="3" spans="1:14" ht="15.95" customHeight="1">
      <c r="A3" s="37" t="s">
        <v>53</v>
      </c>
      <c r="B3" s="35" t="s">
        <v>3</v>
      </c>
      <c r="C3" s="39"/>
      <c r="D3" s="40"/>
      <c r="E3" s="35" t="s">
        <v>4</v>
      </c>
      <c r="F3" s="39"/>
      <c r="G3" s="40"/>
      <c r="H3" s="41" t="s">
        <v>5</v>
      </c>
      <c r="I3" s="42"/>
      <c r="J3" s="42"/>
      <c r="K3" s="35" t="s">
        <v>6</v>
      </c>
      <c r="L3" s="39"/>
      <c r="M3" s="39"/>
      <c r="N3" s="35" t="s">
        <v>7</v>
      </c>
    </row>
    <row r="4" spans="1:14" ht="15.95" customHeight="1">
      <c r="A4" s="38"/>
      <c r="B4" s="34" t="s">
        <v>8</v>
      </c>
      <c r="C4" s="34" t="s">
        <v>9</v>
      </c>
      <c r="D4" s="34" t="s">
        <v>10</v>
      </c>
      <c r="E4" s="34" t="s">
        <v>11</v>
      </c>
      <c r="F4" s="34" t="s">
        <v>9</v>
      </c>
      <c r="G4" s="34" t="s">
        <v>10</v>
      </c>
      <c r="H4" s="34" t="s">
        <v>8</v>
      </c>
      <c r="I4" s="34" t="s">
        <v>9</v>
      </c>
      <c r="J4" s="34" t="s">
        <v>12</v>
      </c>
      <c r="K4" s="34" t="s">
        <v>11</v>
      </c>
      <c r="L4" s="34" t="s">
        <v>9</v>
      </c>
      <c r="M4" s="34" t="s">
        <v>13</v>
      </c>
      <c r="N4" s="36"/>
    </row>
    <row r="5" spans="1:14" ht="9.9499999999999993" customHeight="1">
      <c r="A5" s="5"/>
      <c r="B5" s="31" t="s">
        <v>57</v>
      </c>
      <c r="C5" s="31" t="s">
        <v>57</v>
      </c>
      <c r="D5" s="31" t="s">
        <v>57</v>
      </c>
      <c r="E5" s="31" t="s">
        <v>57</v>
      </c>
      <c r="F5" s="31" t="s">
        <v>57</v>
      </c>
      <c r="G5" s="31" t="s">
        <v>57</v>
      </c>
      <c r="H5" s="31" t="s">
        <v>57</v>
      </c>
      <c r="I5" s="31" t="s">
        <v>57</v>
      </c>
      <c r="J5" s="32" t="s">
        <v>57</v>
      </c>
      <c r="K5" s="32" t="s">
        <v>57</v>
      </c>
      <c r="L5" s="32" t="s">
        <v>57</v>
      </c>
      <c r="M5" s="32" t="s">
        <v>57</v>
      </c>
      <c r="N5" s="32" t="s">
        <v>57</v>
      </c>
    </row>
    <row r="6" spans="1:14" ht="14.1" customHeight="1">
      <c r="A6" s="6" t="s">
        <v>14</v>
      </c>
      <c r="B6" s="7">
        <v>400</v>
      </c>
      <c r="C6" s="7">
        <v>588</v>
      </c>
      <c r="D6" s="8" t="s">
        <v>59</v>
      </c>
      <c r="E6" s="8">
        <v>237</v>
      </c>
      <c r="F6" s="8">
        <v>6</v>
      </c>
      <c r="G6" s="8">
        <v>1</v>
      </c>
      <c r="H6" s="8">
        <v>79</v>
      </c>
      <c r="I6" s="8">
        <v>69</v>
      </c>
      <c r="J6" s="8" t="s">
        <v>59</v>
      </c>
      <c r="K6" s="8" t="s">
        <v>59</v>
      </c>
      <c r="L6" s="8" t="s">
        <v>59</v>
      </c>
      <c r="M6" s="8" t="s">
        <v>59</v>
      </c>
      <c r="N6" s="9">
        <f>SUM(B6:M6)</f>
        <v>1380</v>
      </c>
    </row>
    <row r="7" spans="1:14" ht="14.1" customHeight="1">
      <c r="A7" s="6" t="s">
        <v>15</v>
      </c>
      <c r="B7" s="8">
        <v>134</v>
      </c>
      <c r="C7" s="7">
        <v>66</v>
      </c>
      <c r="D7" s="8">
        <v>1</v>
      </c>
      <c r="E7" s="8">
        <v>679</v>
      </c>
      <c r="F7" s="8">
        <v>10</v>
      </c>
      <c r="G7" s="8" t="s">
        <v>59</v>
      </c>
      <c r="H7" s="8">
        <v>100</v>
      </c>
      <c r="I7" s="8">
        <v>55</v>
      </c>
      <c r="J7" s="8" t="s">
        <v>59</v>
      </c>
      <c r="K7" s="8" t="s">
        <v>59</v>
      </c>
      <c r="L7" s="8" t="s">
        <v>59</v>
      </c>
      <c r="M7" s="8" t="s">
        <v>59</v>
      </c>
      <c r="N7" s="9">
        <f t="shared" ref="N7:N34" si="0">SUM(B7:M7)</f>
        <v>1045</v>
      </c>
    </row>
    <row r="8" spans="1:14" ht="14.1" customHeight="1">
      <c r="A8" s="6" t="s">
        <v>16</v>
      </c>
      <c r="B8" s="8">
        <v>3802</v>
      </c>
      <c r="C8" s="7">
        <v>4002</v>
      </c>
      <c r="D8" s="8">
        <v>6</v>
      </c>
      <c r="E8" s="8">
        <v>1000</v>
      </c>
      <c r="F8" s="8">
        <v>64</v>
      </c>
      <c r="G8" s="8" t="s">
        <v>59</v>
      </c>
      <c r="H8" s="8">
        <v>1788</v>
      </c>
      <c r="I8" s="8">
        <v>1594</v>
      </c>
      <c r="J8" s="8" t="s">
        <v>59</v>
      </c>
      <c r="K8" s="8" t="s">
        <v>59</v>
      </c>
      <c r="L8" s="8" t="s">
        <v>59</v>
      </c>
      <c r="M8" s="8" t="s">
        <v>59</v>
      </c>
      <c r="N8" s="9">
        <f t="shared" si="0"/>
        <v>12256</v>
      </c>
    </row>
    <row r="9" spans="1:14" ht="14.1" customHeight="1">
      <c r="A9" s="6" t="s">
        <v>17</v>
      </c>
      <c r="B9" s="8">
        <v>232</v>
      </c>
      <c r="C9" s="7">
        <v>286</v>
      </c>
      <c r="D9" s="8" t="s">
        <v>59</v>
      </c>
      <c r="E9" s="8">
        <v>25</v>
      </c>
      <c r="F9" s="8" t="s">
        <v>59</v>
      </c>
      <c r="G9" s="8" t="s">
        <v>59</v>
      </c>
      <c r="H9" s="8">
        <v>332</v>
      </c>
      <c r="I9" s="8">
        <v>192</v>
      </c>
      <c r="J9" s="8" t="s">
        <v>59</v>
      </c>
      <c r="K9" s="8" t="s">
        <v>59</v>
      </c>
      <c r="L9" s="8">
        <v>1</v>
      </c>
      <c r="M9" s="8" t="s">
        <v>59</v>
      </c>
      <c r="N9" s="9">
        <f t="shared" si="0"/>
        <v>1068</v>
      </c>
    </row>
    <row r="10" spans="1:14" ht="14.1" customHeight="1">
      <c r="A10" s="6" t="s">
        <v>18</v>
      </c>
      <c r="B10" s="8">
        <v>136</v>
      </c>
      <c r="C10" s="7">
        <v>236</v>
      </c>
      <c r="D10" s="8" t="s">
        <v>59</v>
      </c>
      <c r="E10" s="8">
        <v>16</v>
      </c>
      <c r="F10" s="8">
        <v>31</v>
      </c>
      <c r="G10" s="8" t="s">
        <v>59</v>
      </c>
      <c r="H10" s="8">
        <v>156</v>
      </c>
      <c r="I10" s="8">
        <v>129</v>
      </c>
      <c r="J10" s="8" t="s">
        <v>59</v>
      </c>
      <c r="K10" s="8" t="s">
        <v>59</v>
      </c>
      <c r="L10" s="8" t="s">
        <v>59</v>
      </c>
      <c r="M10" s="8" t="s">
        <v>59</v>
      </c>
      <c r="N10" s="9">
        <f t="shared" si="0"/>
        <v>704</v>
      </c>
    </row>
    <row r="11" spans="1:14" ht="14.1" customHeight="1">
      <c r="A11" s="6" t="s">
        <v>19</v>
      </c>
      <c r="B11" s="8">
        <v>690</v>
      </c>
      <c r="C11" s="7">
        <v>424</v>
      </c>
      <c r="D11" s="8" t="s">
        <v>59</v>
      </c>
      <c r="E11" s="8" t="s">
        <v>59</v>
      </c>
      <c r="F11" s="8" t="s">
        <v>59</v>
      </c>
      <c r="G11" s="8" t="s">
        <v>59</v>
      </c>
      <c r="H11" s="8">
        <v>181</v>
      </c>
      <c r="I11" s="8">
        <v>99</v>
      </c>
      <c r="J11" s="8" t="s">
        <v>59</v>
      </c>
      <c r="K11" s="8" t="s">
        <v>59</v>
      </c>
      <c r="L11" s="8" t="s">
        <v>59</v>
      </c>
      <c r="M11" s="8" t="s">
        <v>59</v>
      </c>
      <c r="N11" s="9">
        <f t="shared" si="0"/>
        <v>1394</v>
      </c>
    </row>
    <row r="12" spans="1:14" ht="14.1" customHeight="1">
      <c r="A12" s="6" t="s">
        <v>20</v>
      </c>
      <c r="B12" s="8">
        <v>367</v>
      </c>
      <c r="C12" s="7">
        <v>476</v>
      </c>
      <c r="D12" s="8" t="s">
        <v>59</v>
      </c>
      <c r="E12" s="8">
        <v>12</v>
      </c>
      <c r="F12" s="8">
        <v>23</v>
      </c>
      <c r="G12" s="8" t="s">
        <v>59</v>
      </c>
      <c r="H12" s="8">
        <v>574</v>
      </c>
      <c r="I12" s="8">
        <v>589</v>
      </c>
      <c r="J12" s="8" t="s">
        <v>59</v>
      </c>
      <c r="K12" s="8" t="s">
        <v>59</v>
      </c>
      <c r="L12" s="8" t="s">
        <v>59</v>
      </c>
      <c r="M12" s="8" t="s">
        <v>59</v>
      </c>
      <c r="N12" s="9">
        <f t="shared" si="0"/>
        <v>2041</v>
      </c>
    </row>
    <row r="13" spans="1:14" ht="14.1" customHeight="1">
      <c r="A13" s="6" t="s">
        <v>21</v>
      </c>
      <c r="B13" s="8">
        <v>867</v>
      </c>
      <c r="C13" s="7">
        <v>211</v>
      </c>
      <c r="D13" s="8" t="s">
        <v>59</v>
      </c>
      <c r="E13" s="8" t="s">
        <v>59</v>
      </c>
      <c r="F13" s="8" t="s">
        <v>59</v>
      </c>
      <c r="G13" s="8" t="s">
        <v>59</v>
      </c>
      <c r="H13" s="8">
        <v>5</v>
      </c>
      <c r="I13" s="8" t="s">
        <v>59</v>
      </c>
      <c r="J13" s="8" t="s">
        <v>59</v>
      </c>
      <c r="K13" s="8" t="s">
        <v>59</v>
      </c>
      <c r="L13" s="8" t="s">
        <v>59</v>
      </c>
      <c r="M13" s="8" t="s">
        <v>59</v>
      </c>
      <c r="N13" s="9">
        <f t="shared" si="0"/>
        <v>1083</v>
      </c>
    </row>
    <row r="14" spans="1:14" ht="14.1" customHeight="1">
      <c r="A14" s="6" t="s">
        <v>22</v>
      </c>
      <c r="B14" s="8">
        <v>182</v>
      </c>
      <c r="C14" s="7">
        <v>119</v>
      </c>
      <c r="D14" s="8" t="s">
        <v>59</v>
      </c>
      <c r="E14" s="8">
        <v>100</v>
      </c>
      <c r="F14" s="8">
        <v>53</v>
      </c>
      <c r="G14" s="8" t="s">
        <v>59</v>
      </c>
      <c r="H14" s="8">
        <v>183</v>
      </c>
      <c r="I14" s="8">
        <v>17</v>
      </c>
      <c r="J14" s="8" t="s">
        <v>59</v>
      </c>
      <c r="K14" s="8" t="s">
        <v>59</v>
      </c>
      <c r="L14" s="8" t="s">
        <v>59</v>
      </c>
      <c r="M14" s="8" t="s">
        <v>59</v>
      </c>
      <c r="N14" s="9">
        <f t="shared" si="0"/>
        <v>654</v>
      </c>
    </row>
    <row r="15" spans="1:14" ht="14.1" customHeight="1">
      <c r="A15" s="6" t="s">
        <v>23</v>
      </c>
      <c r="B15" s="8">
        <v>1016</v>
      </c>
      <c r="C15" s="7">
        <v>782</v>
      </c>
      <c r="D15" s="8" t="s">
        <v>59</v>
      </c>
      <c r="E15" s="8">
        <v>166</v>
      </c>
      <c r="F15" s="8">
        <v>6</v>
      </c>
      <c r="G15" s="8" t="s">
        <v>59</v>
      </c>
      <c r="H15" s="8">
        <v>358</v>
      </c>
      <c r="I15" s="8">
        <v>233</v>
      </c>
      <c r="J15" s="8" t="s">
        <v>59</v>
      </c>
      <c r="K15" s="8">
        <v>2</v>
      </c>
      <c r="L15" s="10">
        <v>10</v>
      </c>
      <c r="M15" s="8" t="s">
        <v>59</v>
      </c>
      <c r="N15" s="9">
        <f t="shared" si="0"/>
        <v>2573</v>
      </c>
    </row>
    <row r="16" spans="1:14" ht="14.1" customHeight="1">
      <c r="A16" s="30" t="s">
        <v>54</v>
      </c>
      <c r="B16" s="11">
        <f>SUM(B6:B15)</f>
        <v>7826</v>
      </c>
      <c r="C16" s="11">
        <f t="shared" ref="C16:M16" si="1">SUM(C6:C15)</f>
        <v>7190</v>
      </c>
      <c r="D16" s="11">
        <f t="shared" si="1"/>
        <v>7</v>
      </c>
      <c r="E16" s="11">
        <f t="shared" si="1"/>
        <v>2235</v>
      </c>
      <c r="F16" s="11">
        <f t="shared" si="1"/>
        <v>193</v>
      </c>
      <c r="G16" s="11">
        <f t="shared" si="1"/>
        <v>1</v>
      </c>
      <c r="H16" s="11">
        <f t="shared" si="1"/>
        <v>3756</v>
      </c>
      <c r="I16" s="11">
        <f t="shared" si="1"/>
        <v>2977</v>
      </c>
      <c r="J16" s="12">
        <f t="shared" si="1"/>
        <v>0</v>
      </c>
      <c r="K16" s="12">
        <f t="shared" si="1"/>
        <v>2</v>
      </c>
      <c r="L16" s="12">
        <f t="shared" si="1"/>
        <v>11</v>
      </c>
      <c r="M16" s="12">
        <f t="shared" si="1"/>
        <v>0</v>
      </c>
      <c r="N16" s="11">
        <f t="shared" si="0"/>
        <v>24198</v>
      </c>
    </row>
    <row r="17" spans="1:14" ht="14.1" customHeight="1">
      <c r="A17" s="6" t="s">
        <v>24</v>
      </c>
      <c r="B17" s="8">
        <v>94</v>
      </c>
      <c r="C17" s="7">
        <v>204</v>
      </c>
      <c r="D17" s="8" t="s">
        <v>59</v>
      </c>
      <c r="E17" s="8">
        <v>180</v>
      </c>
      <c r="F17" s="8">
        <v>5</v>
      </c>
      <c r="G17" s="8" t="s">
        <v>59</v>
      </c>
      <c r="H17" s="8">
        <v>38</v>
      </c>
      <c r="I17" s="8">
        <v>24</v>
      </c>
      <c r="J17" s="8" t="s">
        <v>59</v>
      </c>
      <c r="K17" s="8" t="s">
        <v>59</v>
      </c>
      <c r="L17" s="8" t="s">
        <v>59</v>
      </c>
      <c r="M17" s="8" t="s">
        <v>59</v>
      </c>
      <c r="N17" s="9">
        <f t="shared" si="0"/>
        <v>545</v>
      </c>
    </row>
    <row r="18" spans="1:14" ht="14.1" customHeight="1">
      <c r="A18" s="6" t="s">
        <v>25</v>
      </c>
      <c r="B18" s="8">
        <v>15</v>
      </c>
      <c r="C18" s="7">
        <v>78</v>
      </c>
      <c r="D18" s="8" t="s">
        <v>59</v>
      </c>
      <c r="E18" s="8">
        <v>61</v>
      </c>
      <c r="F18" s="8">
        <v>20</v>
      </c>
      <c r="G18" s="8" t="s">
        <v>59</v>
      </c>
      <c r="H18" s="8">
        <v>147</v>
      </c>
      <c r="I18" s="8">
        <v>190</v>
      </c>
      <c r="J18" s="8" t="s">
        <v>59</v>
      </c>
      <c r="K18" s="8" t="s">
        <v>59</v>
      </c>
      <c r="L18" s="8" t="s">
        <v>59</v>
      </c>
      <c r="M18" s="8" t="s">
        <v>59</v>
      </c>
      <c r="N18" s="9">
        <f t="shared" si="0"/>
        <v>511</v>
      </c>
    </row>
    <row r="19" spans="1:14" ht="14.1" customHeight="1">
      <c r="A19" s="6" t="s">
        <v>26</v>
      </c>
      <c r="B19" s="8">
        <v>64</v>
      </c>
      <c r="C19" s="7">
        <v>199</v>
      </c>
      <c r="D19" s="8" t="s">
        <v>59</v>
      </c>
      <c r="E19" s="8">
        <v>20</v>
      </c>
      <c r="F19" s="8" t="s">
        <v>59</v>
      </c>
      <c r="G19" s="8" t="s">
        <v>59</v>
      </c>
      <c r="H19" s="8">
        <v>513</v>
      </c>
      <c r="I19" s="8">
        <v>348</v>
      </c>
      <c r="J19" s="8" t="s">
        <v>59</v>
      </c>
      <c r="K19" s="8" t="s">
        <v>59</v>
      </c>
      <c r="L19" s="8" t="s">
        <v>59</v>
      </c>
      <c r="M19" s="8" t="s">
        <v>59</v>
      </c>
      <c r="N19" s="9">
        <f t="shared" si="0"/>
        <v>1144</v>
      </c>
    </row>
    <row r="20" spans="1:14" ht="14.1" customHeight="1">
      <c r="A20" s="6" t="s">
        <v>27</v>
      </c>
      <c r="B20" s="8">
        <v>42</v>
      </c>
      <c r="C20" s="7">
        <v>127</v>
      </c>
      <c r="D20" s="8" t="s">
        <v>59</v>
      </c>
      <c r="E20" s="8">
        <v>73</v>
      </c>
      <c r="F20" s="8" t="s">
        <v>59</v>
      </c>
      <c r="G20" s="8" t="s">
        <v>59</v>
      </c>
      <c r="H20" s="8">
        <v>130</v>
      </c>
      <c r="I20" s="8">
        <v>178</v>
      </c>
      <c r="J20" s="8" t="s">
        <v>59</v>
      </c>
      <c r="K20" s="8" t="s">
        <v>59</v>
      </c>
      <c r="L20" s="8" t="s">
        <v>59</v>
      </c>
      <c r="M20" s="8" t="s">
        <v>59</v>
      </c>
      <c r="N20" s="9">
        <f t="shared" si="0"/>
        <v>550</v>
      </c>
    </row>
    <row r="21" spans="1:14" ht="14.1" customHeight="1">
      <c r="A21" s="6" t="s">
        <v>28</v>
      </c>
      <c r="B21" s="8">
        <v>40</v>
      </c>
      <c r="C21" s="7">
        <v>48</v>
      </c>
      <c r="D21" s="8" t="s">
        <v>59</v>
      </c>
      <c r="E21" s="8">
        <v>115</v>
      </c>
      <c r="F21" s="8" t="s">
        <v>59</v>
      </c>
      <c r="G21" s="8" t="s">
        <v>59</v>
      </c>
      <c r="H21" s="8">
        <v>92</v>
      </c>
      <c r="I21" s="8">
        <v>18</v>
      </c>
      <c r="J21" s="8" t="s">
        <v>59</v>
      </c>
      <c r="K21" s="8">
        <v>1</v>
      </c>
      <c r="L21" s="8">
        <v>1</v>
      </c>
      <c r="M21" s="8" t="s">
        <v>59</v>
      </c>
      <c r="N21" s="9">
        <f t="shared" si="0"/>
        <v>315</v>
      </c>
    </row>
    <row r="22" spans="1:14" ht="14.1" customHeight="1">
      <c r="A22" s="6" t="s">
        <v>29</v>
      </c>
      <c r="B22" s="8">
        <v>92</v>
      </c>
      <c r="C22" s="7">
        <v>173</v>
      </c>
      <c r="D22" s="8" t="s">
        <v>59</v>
      </c>
      <c r="E22" s="8" t="s">
        <v>59</v>
      </c>
      <c r="F22" s="8" t="s">
        <v>59</v>
      </c>
      <c r="G22" s="8" t="s">
        <v>59</v>
      </c>
      <c r="H22" s="8">
        <v>2</v>
      </c>
      <c r="I22" s="8">
        <v>3</v>
      </c>
      <c r="J22" s="8" t="s">
        <v>59</v>
      </c>
      <c r="K22" s="8" t="s">
        <v>59</v>
      </c>
      <c r="L22" s="8" t="s">
        <v>59</v>
      </c>
      <c r="M22" s="8" t="s">
        <v>59</v>
      </c>
      <c r="N22" s="9">
        <f t="shared" si="0"/>
        <v>270</v>
      </c>
    </row>
    <row r="23" spans="1:14" ht="14.1" customHeight="1">
      <c r="A23" s="6" t="s">
        <v>30</v>
      </c>
      <c r="B23" s="8">
        <v>62</v>
      </c>
      <c r="C23" s="7">
        <v>14</v>
      </c>
      <c r="D23" s="8" t="s">
        <v>59</v>
      </c>
      <c r="E23" s="8">
        <v>8</v>
      </c>
      <c r="F23" s="8" t="s">
        <v>59</v>
      </c>
      <c r="G23" s="8" t="s">
        <v>59</v>
      </c>
      <c r="H23" s="8">
        <v>86</v>
      </c>
      <c r="I23" s="8">
        <v>97</v>
      </c>
      <c r="J23" s="8" t="s">
        <v>59</v>
      </c>
      <c r="K23" s="8" t="s">
        <v>59</v>
      </c>
      <c r="L23" s="8" t="s">
        <v>59</v>
      </c>
      <c r="M23" s="8" t="s">
        <v>59</v>
      </c>
      <c r="N23" s="9">
        <f t="shared" si="0"/>
        <v>267</v>
      </c>
    </row>
    <row r="24" spans="1:14" ht="14.1" customHeight="1">
      <c r="A24" s="6" t="s">
        <v>31</v>
      </c>
      <c r="B24" s="8">
        <v>28</v>
      </c>
      <c r="C24" s="7">
        <v>76</v>
      </c>
      <c r="D24" s="8" t="s">
        <v>59</v>
      </c>
      <c r="E24" s="8">
        <v>15</v>
      </c>
      <c r="F24" s="8">
        <v>48</v>
      </c>
      <c r="G24" s="8" t="s">
        <v>59</v>
      </c>
      <c r="H24" s="8">
        <v>136</v>
      </c>
      <c r="I24" s="8">
        <v>205</v>
      </c>
      <c r="J24" s="8" t="s">
        <v>59</v>
      </c>
      <c r="K24" s="8" t="s">
        <v>59</v>
      </c>
      <c r="L24" s="8" t="s">
        <v>59</v>
      </c>
      <c r="M24" s="8" t="s">
        <v>59</v>
      </c>
      <c r="N24" s="9">
        <f t="shared" si="0"/>
        <v>508</v>
      </c>
    </row>
    <row r="25" spans="1:14" ht="14.1" customHeight="1">
      <c r="A25" s="6" t="s">
        <v>32</v>
      </c>
      <c r="B25" s="8">
        <v>18</v>
      </c>
      <c r="C25" s="7">
        <v>8</v>
      </c>
      <c r="D25" s="8" t="s">
        <v>59</v>
      </c>
      <c r="E25" s="8" t="s">
        <v>59</v>
      </c>
      <c r="F25" s="8" t="s">
        <v>59</v>
      </c>
      <c r="G25" s="8" t="s">
        <v>59</v>
      </c>
      <c r="H25" s="8">
        <v>10</v>
      </c>
      <c r="I25" s="8">
        <v>1</v>
      </c>
      <c r="J25" s="8" t="s">
        <v>59</v>
      </c>
      <c r="K25" s="8" t="s">
        <v>59</v>
      </c>
      <c r="L25" s="8" t="s">
        <v>59</v>
      </c>
      <c r="M25" s="8" t="s">
        <v>59</v>
      </c>
      <c r="N25" s="9">
        <f t="shared" si="0"/>
        <v>37</v>
      </c>
    </row>
    <row r="26" spans="1:14" ht="14.1" customHeight="1">
      <c r="A26" s="6" t="s">
        <v>33</v>
      </c>
      <c r="B26" s="8">
        <v>606</v>
      </c>
      <c r="C26" s="7">
        <v>658</v>
      </c>
      <c r="D26" s="8" t="s">
        <v>59</v>
      </c>
      <c r="E26" s="8">
        <v>17</v>
      </c>
      <c r="F26" s="8">
        <v>234</v>
      </c>
      <c r="G26" s="8" t="s">
        <v>59</v>
      </c>
      <c r="H26" s="8">
        <v>162</v>
      </c>
      <c r="I26" s="8">
        <v>166</v>
      </c>
      <c r="J26" s="8" t="s">
        <v>59</v>
      </c>
      <c r="K26" s="8" t="s">
        <v>59</v>
      </c>
      <c r="L26" s="8" t="s">
        <v>59</v>
      </c>
      <c r="M26" s="8" t="s">
        <v>59</v>
      </c>
      <c r="N26" s="9">
        <f t="shared" si="0"/>
        <v>1843</v>
      </c>
    </row>
    <row r="27" spans="1:14" ht="14.1" customHeight="1">
      <c r="A27" s="6" t="s">
        <v>34</v>
      </c>
      <c r="B27" s="8">
        <v>103</v>
      </c>
      <c r="C27" s="7">
        <v>95</v>
      </c>
      <c r="D27" s="8">
        <v>8</v>
      </c>
      <c r="E27" s="8" t="s">
        <v>59</v>
      </c>
      <c r="F27" s="8" t="s">
        <v>59</v>
      </c>
      <c r="G27" s="8" t="s">
        <v>59</v>
      </c>
      <c r="H27" s="8">
        <v>117</v>
      </c>
      <c r="I27" s="8">
        <v>12</v>
      </c>
      <c r="J27" s="8" t="s">
        <v>59</v>
      </c>
      <c r="K27" s="8" t="s">
        <v>59</v>
      </c>
      <c r="L27" s="8" t="s">
        <v>59</v>
      </c>
      <c r="M27" s="8" t="s">
        <v>59</v>
      </c>
      <c r="N27" s="9">
        <f t="shared" si="0"/>
        <v>335</v>
      </c>
    </row>
    <row r="28" spans="1:14" ht="14.1" customHeight="1">
      <c r="A28" s="6" t="s">
        <v>35</v>
      </c>
      <c r="B28" s="8">
        <v>1</v>
      </c>
      <c r="C28" s="7">
        <v>29</v>
      </c>
      <c r="D28" s="8" t="s">
        <v>59</v>
      </c>
      <c r="E28" s="8" t="s">
        <v>59</v>
      </c>
      <c r="F28" s="8" t="s">
        <v>59</v>
      </c>
      <c r="G28" s="8" t="s">
        <v>59</v>
      </c>
      <c r="H28" s="8">
        <v>77</v>
      </c>
      <c r="I28" s="8">
        <v>22</v>
      </c>
      <c r="J28" s="8" t="s">
        <v>59</v>
      </c>
      <c r="K28" s="8" t="s">
        <v>59</v>
      </c>
      <c r="L28" s="8" t="s">
        <v>59</v>
      </c>
      <c r="M28" s="8" t="s">
        <v>59</v>
      </c>
      <c r="N28" s="9">
        <f t="shared" si="0"/>
        <v>129</v>
      </c>
    </row>
    <row r="29" spans="1:14" ht="14.1" customHeight="1">
      <c r="A29" s="6" t="s">
        <v>36</v>
      </c>
      <c r="B29" s="8">
        <v>45</v>
      </c>
      <c r="C29" s="7">
        <v>72</v>
      </c>
      <c r="D29" s="8" t="s">
        <v>59</v>
      </c>
      <c r="E29" s="8">
        <v>76</v>
      </c>
      <c r="F29" s="8">
        <v>67</v>
      </c>
      <c r="G29" s="8" t="s">
        <v>59</v>
      </c>
      <c r="H29" s="8">
        <v>66</v>
      </c>
      <c r="I29" s="8">
        <v>44</v>
      </c>
      <c r="J29" s="8" t="s">
        <v>59</v>
      </c>
      <c r="K29" s="8" t="s">
        <v>59</v>
      </c>
      <c r="L29" s="8" t="s">
        <v>59</v>
      </c>
      <c r="M29" s="8" t="s">
        <v>59</v>
      </c>
      <c r="N29" s="9">
        <f t="shared" si="0"/>
        <v>370</v>
      </c>
    </row>
    <row r="30" spans="1:14" ht="14.1" customHeight="1">
      <c r="A30" s="6" t="s">
        <v>37</v>
      </c>
      <c r="B30" s="8">
        <v>31</v>
      </c>
      <c r="C30" s="7">
        <v>93</v>
      </c>
      <c r="D30" s="8" t="s">
        <v>59</v>
      </c>
      <c r="E30" s="8">
        <v>15</v>
      </c>
      <c r="F30" s="8">
        <v>111</v>
      </c>
      <c r="G30" s="8" t="s">
        <v>59</v>
      </c>
      <c r="H30" s="8">
        <v>265</v>
      </c>
      <c r="I30" s="8">
        <v>70</v>
      </c>
      <c r="J30" s="8" t="s">
        <v>59</v>
      </c>
      <c r="K30" s="8" t="s">
        <v>59</v>
      </c>
      <c r="L30" s="8" t="s">
        <v>59</v>
      </c>
      <c r="M30" s="8" t="s">
        <v>59</v>
      </c>
      <c r="N30" s="9">
        <f t="shared" si="0"/>
        <v>585</v>
      </c>
    </row>
    <row r="31" spans="1:14" ht="14.1" customHeight="1">
      <c r="A31" s="6" t="s">
        <v>38</v>
      </c>
      <c r="B31" s="8">
        <v>243</v>
      </c>
      <c r="C31" s="7">
        <v>452</v>
      </c>
      <c r="D31" s="8" t="s">
        <v>59</v>
      </c>
      <c r="E31" s="8">
        <v>27</v>
      </c>
      <c r="F31" s="8">
        <v>55</v>
      </c>
      <c r="G31" s="8" t="s">
        <v>59</v>
      </c>
      <c r="H31" s="8">
        <v>8</v>
      </c>
      <c r="I31" s="8">
        <v>2</v>
      </c>
      <c r="J31" s="8" t="s">
        <v>59</v>
      </c>
      <c r="K31" s="8" t="s">
        <v>59</v>
      </c>
      <c r="L31" s="8" t="s">
        <v>59</v>
      </c>
      <c r="M31" s="8" t="s">
        <v>59</v>
      </c>
      <c r="N31" s="9">
        <f t="shared" si="0"/>
        <v>787</v>
      </c>
    </row>
    <row r="32" spans="1:14" ht="14.1" customHeight="1">
      <c r="A32" s="13" t="s">
        <v>55</v>
      </c>
      <c r="B32" s="14">
        <f>SUM(B17:B31)</f>
        <v>1484</v>
      </c>
      <c r="C32" s="14">
        <f t="shared" ref="C32:M32" si="2">SUM(C17:C31)</f>
        <v>2326</v>
      </c>
      <c r="D32" s="14">
        <f t="shared" si="2"/>
        <v>8</v>
      </c>
      <c r="E32" s="14">
        <f t="shared" si="2"/>
        <v>607</v>
      </c>
      <c r="F32" s="14">
        <f t="shared" si="2"/>
        <v>540</v>
      </c>
      <c r="G32" s="14">
        <f t="shared" si="2"/>
        <v>0</v>
      </c>
      <c r="H32" s="14">
        <f t="shared" si="2"/>
        <v>1849</v>
      </c>
      <c r="I32" s="14">
        <f t="shared" si="2"/>
        <v>1380</v>
      </c>
      <c r="J32" s="15">
        <f t="shared" si="2"/>
        <v>0</v>
      </c>
      <c r="K32" s="15">
        <f t="shared" si="2"/>
        <v>1</v>
      </c>
      <c r="L32" s="15">
        <f t="shared" si="2"/>
        <v>1</v>
      </c>
      <c r="M32" s="15">
        <f t="shared" si="2"/>
        <v>0</v>
      </c>
      <c r="N32" s="14">
        <f t="shared" si="0"/>
        <v>8196</v>
      </c>
    </row>
    <row r="33" spans="1:14" ht="15.95" customHeight="1">
      <c r="A33" s="33" t="s">
        <v>7</v>
      </c>
      <c r="B33" s="17">
        <f>SUM(B16,B32)</f>
        <v>9310</v>
      </c>
      <c r="C33" s="17">
        <f t="shared" ref="C33:M33" si="3">SUM(C16,C32)</f>
        <v>9516</v>
      </c>
      <c r="D33" s="17">
        <f t="shared" si="3"/>
        <v>15</v>
      </c>
      <c r="E33" s="17">
        <f t="shared" si="3"/>
        <v>2842</v>
      </c>
      <c r="F33" s="17">
        <f t="shared" si="3"/>
        <v>733</v>
      </c>
      <c r="G33" s="17">
        <f t="shared" si="3"/>
        <v>1</v>
      </c>
      <c r="H33" s="17">
        <f t="shared" si="3"/>
        <v>5605</v>
      </c>
      <c r="I33" s="18">
        <f t="shared" si="3"/>
        <v>4357</v>
      </c>
      <c r="J33" s="19">
        <f t="shared" si="3"/>
        <v>0</v>
      </c>
      <c r="K33" s="19">
        <f t="shared" si="3"/>
        <v>3</v>
      </c>
      <c r="L33" s="19">
        <f t="shared" si="3"/>
        <v>12</v>
      </c>
      <c r="M33" s="19">
        <f t="shared" si="3"/>
        <v>0</v>
      </c>
      <c r="N33" s="18">
        <f t="shared" si="0"/>
        <v>32394</v>
      </c>
    </row>
    <row r="34" spans="1:14" ht="15.95" customHeight="1">
      <c r="A34" s="20" t="s">
        <v>56</v>
      </c>
      <c r="B34" s="21">
        <v>19677</v>
      </c>
      <c r="C34" s="21">
        <v>23568</v>
      </c>
      <c r="D34" s="21">
        <v>46</v>
      </c>
      <c r="E34" s="21">
        <v>14140</v>
      </c>
      <c r="F34" s="21">
        <v>11202</v>
      </c>
      <c r="G34" s="21">
        <v>19</v>
      </c>
      <c r="H34" s="21">
        <v>11644</v>
      </c>
      <c r="I34" s="22">
        <v>12008</v>
      </c>
      <c r="J34" s="9">
        <v>5</v>
      </c>
      <c r="K34" s="9">
        <v>33</v>
      </c>
      <c r="L34" s="9">
        <v>868</v>
      </c>
      <c r="M34" s="9">
        <v>13</v>
      </c>
      <c r="N34" s="9">
        <f t="shared" si="0"/>
        <v>93223</v>
      </c>
    </row>
    <row r="35" spans="1:14" ht="15.95" customHeight="1">
      <c r="A35" s="23" t="s">
        <v>39</v>
      </c>
      <c r="B35" s="24">
        <f>B33/B34</f>
        <v>0.47314123087869087</v>
      </c>
      <c r="C35" s="24">
        <f t="shared" ref="C35:N35" si="4">C33/C34</f>
        <v>0.40376782077393075</v>
      </c>
      <c r="D35" s="24">
        <f t="shared" si="4"/>
        <v>0.32608695652173914</v>
      </c>
      <c r="E35" s="24">
        <f t="shared" si="4"/>
        <v>0.200990099009901</v>
      </c>
      <c r="F35" s="24">
        <f t="shared" si="4"/>
        <v>6.543474379575076E-2</v>
      </c>
      <c r="G35" s="24">
        <f t="shared" si="4"/>
        <v>5.2631578947368418E-2</v>
      </c>
      <c r="H35" s="24">
        <f t="shared" si="4"/>
        <v>0.48136379251116457</v>
      </c>
      <c r="I35" s="24">
        <f t="shared" si="4"/>
        <v>0.36284143904063959</v>
      </c>
      <c r="J35" s="24">
        <f t="shared" si="4"/>
        <v>0</v>
      </c>
      <c r="K35" s="25">
        <f t="shared" si="4"/>
        <v>9.0909090909090912E-2</v>
      </c>
      <c r="L35" s="25">
        <f t="shared" si="4"/>
        <v>1.3824884792626729E-2</v>
      </c>
      <c r="M35" s="24">
        <f t="shared" si="4"/>
        <v>0</v>
      </c>
      <c r="N35" s="25">
        <f t="shared" si="4"/>
        <v>0.34748935348572779</v>
      </c>
    </row>
    <row r="36" spans="1:14" ht="5.0999999999999996" customHeight="1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7"/>
      <c r="N36" s="28"/>
    </row>
    <row r="37" spans="1:14" ht="13.5" customHeight="1">
      <c r="A37" s="29" t="s">
        <v>40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</sheetData>
  <mergeCells count="6">
    <mergeCell ref="N3:N4"/>
    <mergeCell ref="A3:A4"/>
    <mergeCell ref="B3:D3"/>
    <mergeCell ref="E3:G3"/>
    <mergeCell ref="H3:J3"/>
    <mergeCell ref="K3:M3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7"/>
  <sheetViews>
    <sheetView zoomScaleNormal="100"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5" sqref="B5"/>
    </sheetView>
  </sheetViews>
  <sheetFormatPr defaultRowHeight="13.5"/>
  <cols>
    <col min="1" max="1" width="10.625" style="2" customWidth="1"/>
    <col min="2" max="13" width="8.625" style="2" customWidth="1"/>
    <col min="14" max="14" width="10.625" style="2" customWidth="1"/>
    <col min="15" max="256" width="9" style="2"/>
    <col min="257" max="257" width="10.625" style="2" customWidth="1"/>
    <col min="258" max="269" width="8.625" style="2" customWidth="1"/>
    <col min="270" max="270" width="10.625" style="2" customWidth="1"/>
    <col min="271" max="512" width="9" style="2"/>
    <col min="513" max="513" width="10.625" style="2" customWidth="1"/>
    <col min="514" max="525" width="8.625" style="2" customWidth="1"/>
    <col min="526" max="526" width="10.625" style="2" customWidth="1"/>
    <col min="527" max="768" width="9" style="2"/>
    <col min="769" max="769" width="10.625" style="2" customWidth="1"/>
    <col min="770" max="781" width="8.625" style="2" customWidth="1"/>
    <col min="782" max="782" width="10.625" style="2" customWidth="1"/>
    <col min="783" max="1024" width="9" style="2"/>
    <col min="1025" max="1025" width="10.625" style="2" customWidth="1"/>
    <col min="1026" max="1037" width="8.625" style="2" customWidth="1"/>
    <col min="1038" max="1038" width="10.625" style="2" customWidth="1"/>
    <col min="1039" max="1280" width="9" style="2"/>
    <col min="1281" max="1281" width="10.625" style="2" customWidth="1"/>
    <col min="1282" max="1293" width="8.625" style="2" customWidth="1"/>
    <col min="1294" max="1294" width="10.625" style="2" customWidth="1"/>
    <col min="1295" max="1536" width="9" style="2"/>
    <col min="1537" max="1537" width="10.625" style="2" customWidth="1"/>
    <col min="1538" max="1549" width="8.625" style="2" customWidth="1"/>
    <col min="1550" max="1550" width="10.625" style="2" customWidth="1"/>
    <col min="1551" max="1792" width="9" style="2"/>
    <col min="1793" max="1793" width="10.625" style="2" customWidth="1"/>
    <col min="1794" max="1805" width="8.625" style="2" customWidth="1"/>
    <col min="1806" max="1806" width="10.625" style="2" customWidth="1"/>
    <col min="1807" max="2048" width="9" style="2"/>
    <col min="2049" max="2049" width="10.625" style="2" customWidth="1"/>
    <col min="2050" max="2061" width="8.625" style="2" customWidth="1"/>
    <col min="2062" max="2062" width="10.625" style="2" customWidth="1"/>
    <col min="2063" max="2304" width="9" style="2"/>
    <col min="2305" max="2305" width="10.625" style="2" customWidth="1"/>
    <col min="2306" max="2317" width="8.625" style="2" customWidth="1"/>
    <col min="2318" max="2318" width="10.625" style="2" customWidth="1"/>
    <col min="2319" max="2560" width="9" style="2"/>
    <col min="2561" max="2561" width="10.625" style="2" customWidth="1"/>
    <col min="2562" max="2573" width="8.625" style="2" customWidth="1"/>
    <col min="2574" max="2574" width="10.625" style="2" customWidth="1"/>
    <col min="2575" max="2816" width="9" style="2"/>
    <col min="2817" max="2817" width="10.625" style="2" customWidth="1"/>
    <col min="2818" max="2829" width="8.625" style="2" customWidth="1"/>
    <col min="2830" max="2830" width="10.625" style="2" customWidth="1"/>
    <col min="2831" max="3072" width="9" style="2"/>
    <col min="3073" max="3073" width="10.625" style="2" customWidth="1"/>
    <col min="3074" max="3085" width="8.625" style="2" customWidth="1"/>
    <col min="3086" max="3086" width="10.625" style="2" customWidth="1"/>
    <col min="3087" max="3328" width="9" style="2"/>
    <col min="3329" max="3329" width="10.625" style="2" customWidth="1"/>
    <col min="3330" max="3341" width="8.625" style="2" customWidth="1"/>
    <col min="3342" max="3342" width="10.625" style="2" customWidth="1"/>
    <col min="3343" max="3584" width="9" style="2"/>
    <col min="3585" max="3585" width="10.625" style="2" customWidth="1"/>
    <col min="3586" max="3597" width="8.625" style="2" customWidth="1"/>
    <col min="3598" max="3598" width="10.625" style="2" customWidth="1"/>
    <col min="3599" max="3840" width="9" style="2"/>
    <col min="3841" max="3841" width="10.625" style="2" customWidth="1"/>
    <col min="3842" max="3853" width="8.625" style="2" customWidth="1"/>
    <col min="3854" max="3854" width="10.625" style="2" customWidth="1"/>
    <col min="3855" max="4096" width="9" style="2"/>
    <col min="4097" max="4097" width="10.625" style="2" customWidth="1"/>
    <col min="4098" max="4109" width="8.625" style="2" customWidth="1"/>
    <col min="4110" max="4110" width="10.625" style="2" customWidth="1"/>
    <col min="4111" max="4352" width="9" style="2"/>
    <col min="4353" max="4353" width="10.625" style="2" customWidth="1"/>
    <col min="4354" max="4365" width="8.625" style="2" customWidth="1"/>
    <col min="4366" max="4366" width="10.625" style="2" customWidth="1"/>
    <col min="4367" max="4608" width="9" style="2"/>
    <col min="4609" max="4609" width="10.625" style="2" customWidth="1"/>
    <col min="4610" max="4621" width="8.625" style="2" customWidth="1"/>
    <col min="4622" max="4622" width="10.625" style="2" customWidth="1"/>
    <col min="4623" max="4864" width="9" style="2"/>
    <col min="4865" max="4865" width="10.625" style="2" customWidth="1"/>
    <col min="4866" max="4877" width="8.625" style="2" customWidth="1"/>
    <col min="4878" max="4878" width="10.625" style="2" customWidth="1"/>
    <col min="4879" max="5120" width="9" style="2"/>
    <col min="5121" max="5121" width="10.625" style="2" customWidth="1"/>
    <col min="5122" max="5133" width="8.625" style="2" customWidth="1"/>
    <col min="5134" max="5134" width="10.625" style="2" customWidth="1"/>
    <col min="5135" max="5376" width="9" style="2"/>
    <col min="5377" max="5377" width="10.625" style="2" customWidth="1"/>
    <col min="5378" max="5389" width="8.625" style="2" customWidth="1"/>
    <col min="5390" max="5390" width="10.625" style="2" customWidth="1"/>
    <col min="5391" max="5632" width="9" style="2"/>
    <col min="5633" max="5633" width="10.625" style="2" customWidth="1"/>
    <col min="5634" max="5645" width="8.625" style="2" customWidth="1"/>
    <col min="5646" max="5646" width="10.625" style="2" customWidth="1"/>
    <col min="5647" max="5888" width="9" style="2"/>
    <col min="5889" max="5889" width="10.625" style="2" customWidth="1"/>
    <col min="5890" max="5901" width="8.625" style="2" customWidth="1"/>
    <col min="5902" max="5902" width="10.625" style="2" customWidth="1"/>
    <col min="5903" max="6144" width="9" style="2"/>
    <col min="6145" max="6145" width="10.625" style="2" customWidth="1"/>
    <col min="6146" max="6157" width="8.625" style="2" customWidth="1"/>
    <col min="6158" max="6158" width="10.625" style="2" customWidth="1"/>
    <col min="6159" max="6400" width="9" style="2"/>
    <col min="6401" max="6401" width="10.625" style="2" customWidth="1"/>
    <col min="6402" max="6413" width="8.625" style="2" customWidth="1"/>
    <col min="6414" max="6414" width="10.625" style="2" customWidth="1"/>
    <col min="6415" max="6656" width="9" style="2"/>
    <col min="6657" max="6657" width="10.625" style="2" customWidth="1"/>
    <col min="6658" max="6669" width="8.625" style="2" customWidth="1"/>
    <col min="6670" max="6670" width="10.625" style="2" customWidth="1"/>
    <col min="6671" max="6912" width="9" style="2"/>
    <col min="6913" max="6913" width="10.625" style="2" customWidth="1"/>
    <col min="6914" max="6925" width="8.625" style="2" customWidth="1"/>
    <col min="6926" max="6926" width="10.625" style="2" customWidth="1"/>
    <col min="6927" max="7168" width="9" style="2"/>
    <col min="7169" max="7169" width="10.625" style="2" customWidth="1"/>
    <col min="7170" max="7181" width="8.625" style="2" customWidth="1"/>
    <col min="7182" max="7182" width="10.625" style="2" customWidth="1"/>
    <col min="7183" max="7424" width="9" style="2"/>
    <col min="7425" max="7425" width="10.625" style="2" customWidth="1"/>
    <col min="7426" max="7437" width="8.625" style="2" customWidth="1"/>
    <col min="7438" max="7438" width="10.625" style="2" customWidth="1"/>
    <col min="7439" max="7680" width="9" style="2"/>
    <col min="7681" max="7681" width="10.625" style="2" customWidth="1"/>
    <col min="7682" max="7693" width="8.625" style="2" customWidth="1"/>
    <col min="7694" max="7694" width="10.625" style="2" customWidth="1"/>
    <col min="7695" max="7936" width="9" style="2"/>
    <col min="7937" max="7937" width="10.625" style="2" customWidth="1"/>
    <col min="7938" max="7949" width="8.625" style="2" customWidth="1"/>
    <col min="7950" max="7950" width="10.625" style="2" customWidth="1"/>
    <col min="7951" max="8192" width="9" style="2"/>
    <col min="8193" max="8193" width="10.625" style="2" customWidth="1"/>
    <col min="8194" max="8205" width="8.625" style="2" customWidth="1"/>
    <col min="8206" max="8206" width="10.625" style="2" customWidth="1"/>
    <col min="8207" max="8448" width="9" style="2"/>
    <col min="8449" max="8449" width="10.625" style="2" customWidth="1"/>
    <col min="8450" max="8461" width="8.625" style="2" customWidth="1"/>
    <col min="8462" max="8462" width="10.625" style="2" customWidth="1"/>
    <col min="8463" max="8704" width="9" style="2"/>
    <col min="8705" max="8705" width="10.625" style="2" customWidth="1"/>
    <col min="8706" max="8717" width="8.625" style="2" customWidth="1"/>
    <col min="8718" max="8718" width="10.625" style="2" customWidth="1"/>
    <col min="8719" max="8960" width="9" style="2"/>
    <col min="8961" max="8961" width="10.625" style="2" customWidth="1"/>
    <col min="8962" max="8973" width="8.625" style="2" customWidth="1"/>
    <col min="8974" max="8974" width="10.625" style="2" customWidth="1"/>
    <col min="8975" max="9216" width="9" style="2"/>
    <col min="9217" max="9217" width="10.625" style="2" customWidth="1"/>
    <col min="9218" max="9229" width="8.625" style="2" customWidth="1"/>
    <col min="9230" max="9230" width="10.625" style="2" customWidth="1"/>
    <col min="9231" max="9472" width="9" style="2"/>
    <col min="9473" max="9473" width="10.625" style="2" customWidth="1"/>
    <col min="9474" max="9485" width="8.625" style="2" customWidth="1"/>
    <col min="9486" max="9486" width="10.625" style="2" customWidth="1"/>
    <col min="9487" max="9728" width="9" style="2"/>
    <col min="9729" max="9729" width="10.625" style="2" customWidth="1"/>
    <col min="9730" max="9741" width="8.625" style="2" customWidth="1"/>
    <col min="9742" max="9742" width="10.625" style="2" customWidth="1"/>
    <col min="9743" max="9984" width="9" style="2"/>
    <col min="9985" max="9985" width="10.625" style="2" customWidth="1"/>
    <col min="9986" max="9997" width="8.625" style="2" customWidth="1"/>
    <col min="9998" max="9998" width="10.625" style="2" customWidth="1"/>
    <col min="9999" max="10240" width="9" style="2"/>
    <col min="10241" max="10241" width="10.625" style="2" customWidth="1"/>
    <col min="10242" max="10253" width="8.625" style="2" customWidth="1"/>
    <col min="10254" max="10254" width="10.625" style="2" customWidth="1"/>
    <col min="10255" max="10496" width="9" style="2"/>
    <col min="10497" max="10497" width="10.625" style="2" customWidth="1"/>
    <col min="10498" max="10509" width="8.625" style="2" customWidth="1"/>
    <col min="10510" max="10510" width="10.625" style="2" customWidth="1"/>
    <col min="10511" max="10752" width="9" style="2"/>
    <col min="10753" max="10753" width="10.625" style="2" customWidth="1"/>
    <col min="10754" max="10765" width="8.625" style="2" customWidth="1"/>
    <col min="10766" max="10766" width="10.625" style="2" customWidth="1"/>
    <col min="10767" max="11008" width="9" style="2"/>
    <col min="11009" max="11009" width="10.625" style="2" customWidth="1"/>
    <col min="11010" max="11021" width="8.625" style="2" customWidth="1"/>
    <col min="11022" max="11022" width="10.625" style="2" customWidth="1"/>
    <col min="11023" max="11264" width="9" style="2"/>
    <col min="11265" max="11265" width="10.625" style="2" customWidth="1"/>
    <col min="11266" max="11277" width="8.625" style="2" customWidth="1"/>
    <col min="11278" max="11278" width="10.625" style="2" customWidth="1"/>
    <col min="11279" max="11520" width="9" style="2"/>
    <col min="11521" max="11521" width="10.625" style="2" customWidth="1"/>
    <col min="11522" max="11533" width="8.625" style="2" customWidth="1"/>
    <col min="11534" max="11534" width="10.625" style="2" customWidth="1"/>
    <col min="11535" max="11776" width="9" style="2"/>
    <col min="11777" max="11777" width="10.625" style="2" customWidth="1"/>
    <col min="11778" max="11789" width="8.625" style="2" customWidth="1"/>
    <col min="11790" max="11790" width="10.625" style="2" customWidth="1"/>
    <col min="11791" max="12032" width="9" style="2"/>
    <col min="12033" max="12033" width="10.625" style="2" customWidth="1"/>
    <col min="12034" max="12045" width="8.625" style="2" customWidth="1"/>
    <col min="12046" max="12046" width="10.625" style="2" customWidth="1"/>
    <col min="12047" max="12288" width="9" style="2"/>
    <col min="12289" max="12289" width="10.625" style="2" customWidth="1"/>
    <col min="12290" max="12301" width="8.625" style="2" customWidth="1"/>
    <col min="12302" max="12302" width="10.625" style="2" customWidth="1"/>
    <col min="12303" max="12544" width="9" style="2"/>
    <col min="12545" max="12545" width="10.625" style="2" customWidth="1"/>
    <col min="12546" max="12557" width="8.625" style="2" customWidth="1"/>
    <col min="12558" max="12558" width="10.625" style="2" customWidth="1"/>
    <col min="12559" max="12800" width="9" style="2"/>
    <col min="12801" max="12801" width="10.625" style="2" customWidth="1"/>
    <col min="12802" max="12813" width="8.625" style="2" customWidth="1"/>
    <col min="12814" max="12814" width="10.625" style="2" customWidth="1"/>
    <col min="12815" max="13056" width="9" style="2"/>
    <col min="13057" max="13057" width="10.625" style="2" customWidth="1"/>
    <col min="13058" max="13069" width="8.625" style="2" customWidth="1"/>
    <col min="13070" max="13070" width="10.625" style="2" customWidth="1"/>
    <col min="13071" max="13312" width="9" style="2"/>
    <col min="13313" max="13313" width="10.625" style="2" customWidth="1"/>
    <col min="13314" max="13325" width="8.625" style="2" customWidth="1"/>
    <col min="13326" max="13326" width="10.625" style="2" customWidth="1"/>
    <col min="13327" max="13568" width="9" style="2"/>
    <col min="13569" max="13569" width="10.625" style="2" customWidth="1"/>
    <col min="13570" max="13581" width="8.625" style="2" customWidth="1"/>
    <col min="13582" max="13582" width="10.625" style="2" customWidth="1"/>
    <col min="13583" max="13824" width="9" style="2"/>
    <col min="13825" max="13825" width="10.625" style="2" customWidth="1"/>
    <col min="13826" max="13837" width="8.625" style="2" customWidth="1"/>
    <col min="13838" max="13838" width="10.625" style="2" customWidth="1"/>
    <col min="13839" max="14080" width="9" style="2"/>
    <col min="14081" max="14081" width="10.625" style="2" customWidth="1"/>
    <col min="14082" max="14093" width="8.625" style="2" customWidth="1"/>
    <col min="14094" max="14094" width="10.625" style="2" customWidth="1"/>
    <col min="14095" max="14336" width="9" style="2"/>
    <col min="14337" max="14337" width="10.625" style="2" customWidth="1"/>
    <col min="14338" max="14349" width="8.625" style="2" customWidth="1"/>
    <col min="14350" max="14350" width="10.625" style="2" customWidth="1"/>
    <col min="14351" max="14592" width="9" style="2"/>
    <col min="14593" max="14593" width="10.625" style="2" customWidth="1"/>
    <col min="14594" max="14605" width="8.625" style="2" customWidth="1"/>
    <col min="14606" max="14606" width="10.625" style="2" customWidth="1"/>
    <col min="14607" max="14848" width="9" style="2"/>
    <col min="14849" max="14849" width="10.625" style="2" customWidth="1"/>
    <col min="14850" max="14861" width="8.625" style="2" customWidth="1"/>
    <col min="14862" max="14862" width="10.625" style="2" customWidth="1"/>
    <col min="14863" max="15104" width="9" style="2"/>
    <col min="15105" max="15105" width="10.625" style="2" customWidth="1"/>
    <col min="15106" max="15117" width="8.625" style="2" customWidth="1"/>
    <col min="15118" max="15118" width="10.625" style="2" customWidth="1"/>
    <col min="15119" max="15360" width="9" style="2"/>
    <col min="15361" max="15361" width="10.625" style="2" customWidth="1"/>
    <col min="15362" max="15373" width="8.625" style="2" customWidth="1"/>
    <col min="15374" max="15374" width="10.625" style="2" customWidth="1"/>
    <col min="15375" max="15616" width="9" style="2"/>
    <col min="15617" max="15617" width="10.625" style="2" customWidth="1"/>
    <col min="15618" max="15629" width="8.625" style="2" customWidth="1"/>
    <col min="15630" max="15630" width="10.625" style="2" customWidth="1"/>
    <col min="15631" max="15872" width="9" style="2"/>
    <col min="15873" max="15873" width="10.625" style="2" customWidth="1"/>
    <col min="15874" max="15885" width="8.625" style="2" customWidth="1"/>
    <col min="15886" max="15886" width="10.625" style="2" customWidth="1"/>
    <col min="15887" max="16128" width="9" style="2"/>
    <col min="16129" max="16129" width="10.625" style="2" customWidth="1"/>
    <col min="16130" max="16141" width="8.625" style="2" customWidth="1"/>
    <col min="16142" max="16142" width="10.625" style="2" customWidth="1"/>
    <col min="16143" max="16384" width="9" style="2"/>
  </cols>
  <sheetData>
    <row r="1" spans="1:14" ht="18" customHeight="1">
      <c r="A1" s="1" t="s">
        <v>0</v>
      </c>
      <c r="C1" s="3" t="s">
        <v>58</v>
      </c>
      <c r="D1" s="1" t="s">
        <v>44</v>
      </c>
      <c r="E1" s="2" t="s">
        <v>2</v>
      </c>
    </row>
    <row r="2" spans="1:14" ht="13.5" customHeight="1"/>
    <row r="3" spans="1:14" ht="15.95" customHeight="1">
      <c r="A3" s="37" t="s">
        <v>53</v>
      </c>
      <c r="B3" s="35" t="s">
        <v>3</v>
      </c>
      <c r="C3" s="39"/>
      <c r="D3" s="40"/>
      <c r="E3" s="35" t="s">
        <v>4</v>
      </c>
      <c r="F3" s="39"/>
      <c r="G3" s="40"/>
      <c r="H3" s="41" t="s">
        <v>5</v>
      </c>
      <c r="I3" s="42"/>
      <c r="J3" s="42"/>
      <c r="K3" s="35" t="s">
        <v>6</v>
      </c>
      <c r="L3" s="39"/>
      <c r="M3" s="39"/>
      <c r="N3" s="35" t="s">
        <v>7</v>
      </c>
    </row>
    <row r="4" spans="1:14" ht="15.95" customHeight="1">
      <c r="A4" s="38"/>
      <c r="B4" s="34" t="s">
        <v>8</v>
      </c>
      <c r="C4" s="34" t="s">
        <v>9</v>
      </c>
      <c r="D4" s="34" t="s">
        <v>10</v>
      </c>
      <c r="E4" s="34" t="s">
        <v>11</v>
      </c>
      <c r="F4" s="34" t="s">
        <v>9</v>
      </c>
      <c r="G4" s="34" t="s">
        <v>10</v>
      </c>
      <c r="H4" s="34" t="s">
        <v>8</v>
      </c>
      <c r="I4" s="34" t="s">
        <v>9</v>
      </c>
      <c r="J4" s="34" t="s">
        <v>12</v>
      </c>
      <c r="K4" s="34" t="s">
        <v>11</v>
      </c>
      <c r="L4" s="34" t="s">
        <v>9</v>
      </c>
      <c r="M4" s="34" t="s">
        <v>13</v>
      </c>
      <c r="N4" s="36"/>
    </row>
    <row r="5" spans="1:14" ht="9.9499999999999993" customHeight="1">
      <c r="A5" s="5"/>
      <c r="B5" s="31" t="s">
        <v>57</v>
      </c>
      <c r="C5" s="31" t="s">
        <v>57</v>
      </c>
      <c r="D5" s="31" t="s">
        <v>57</v>
      </c>
      <c r="E5" s="31" t="s">
        <v>57</v>
      </c>
      <c r="F5" s="31" t="s">
        <v>57</v>
      </c>
      <c r="G5" s="31" t="s">
        <v>57</v>
      </c>
      <c r="H5" s="31" t="s">
        <v>57</v>
      </c>
      <c r="I5" s="31" t="s">
        <v>57</v>
      </c>
      <c r="J5" s="32" t="s">
        <v>57</v>
      </c>
      <c r="K5" s="32" t="s">
        <v>57</v>
      </c>
      <c r="L5" s="32" t="s">
        <v>57</v>
      </c>
      <c r="M5" s="32" t="s">
        <v>57</v>
      </c>
      <c r="N5" s="32" t="s">
        <v>57</v>
      </c>
    </row>
    <row r="6" spans="1:14" ht="14.1" customHeight="1">
      <c r="A6" s="6" t="s">
        <v>14</v>
      </c>
      <c r="B6" s="7">
        <v>301</v>
      </c>
      <c r="C6" s="7">
        <v>415</v>
      </c>
      <c r="D6" s="8" t="s">
        <v>59</v>
      </c>
      <c r="E6" s="8">
        <v>205</v>
      </c>
      <c r="F6" s="8" t="s">
        <v>59</v>
      </c>
      <c r="G6" s="8" t="s">
        <v>59</v>
      </c>
      <c r="H6" s="8">
        <v>61</v>
      </c>
      <c r="I6" s="8">
        <v>71</v>
      </c>
      <c r="J6" s="8" t="s">
        <v>59</v>
      </c>
      <c r="K6" s="8" t="s">
        <v>59</v>
      </c>
      <c r="L6" s="8" t="s">
        <v>59</v>
      </c>
      <c r="M6" s="8" t="s">
        <v>59</v>
      </c>
      <c r="N6" s="9">
        <f>SUM(B6:M6)</f>
        <v>1053</v>
      </c>
    </row>
    <row r="7" spans="1:14" ht="14.1" customHeight="1">
      <c r="A7" s="6" t="s">
        <v>15</v>
      </c>
      <c r="B7" s="8">
        <v>54</v>
      </c>
      <c r="C7" s="7">
        <v>31</v>
      </c>
      <c r="D7" s="8">
        <v>1</v>
      </c>
      <c r="E7" s="8">
        <v>645</v>
      </c>
      <c r="F7" s="8">
        <v>3</v>
      </c>
      <c r="G7" s="8" t="s">
        <v>59</v>
      </c>
      <c r="H7" s="8">
        <v>92</v>
      </c>
      <c r="I7" s="8">
        <v>37</v>
      </c>
      <c r="J7" s="8" t="s">
        <v>59</v>
      </c>
      <c r="K7" s="8" t="s">
        <v>59</v>
      </c>
      <c r="L7" s="8" t="s">
        <v>59</v>
      </c>
      <c r="M7" s="8" t="s">
        <v>59</v>
      </c>
      <c r="N7" s="9">
        <f t="shared" ref="N7:N34" si="0">SUM(B7:M7)</f>
        <v>863</v>
      </c>
    </row>
    <row r="8" spans="1:14" ht="14.1" customHeight="1">
      <c r="A8" s="6" t="s">
        <v>16</v>
      </c>
      <c r="B8" s="8">
        <v>3128</v>
      </c>
      <c r="C8" s="7">
        <v>3054</v>
      </c>
      <c r="D8" s="8">
        <v>4</v>
      </c>
      <c r="E8" s="8">
        <v>853</v>
      </c>
      <c r="F8" s="8">
        <v>54</v>
      </c>
      <c r="G8" s="8">
        <v>2</v>
      </c>
      <c r="H8" s="8">
        <v>1489</v>
      </c>
      <c r="I8" s="8">
        <v>1380</v>
      </c>
      <c r="J8" s="8">
        <v>1</v>
      </c>
      <c r="K8" s="8" t="s">
        <v>59</v>
      </c>
      <c r="L8" s="8" t="s">
        <v>59</v>
      </c>
      <c r="M8" s="8" t="s">
        <v>59</v>
      </c>
      <c r="N8" s="9">
        <f t="shared" si="0"/>
        <v>9965</v>
      </c>
    </row>
    <row r="9" spans="1:14" ht="14.1" customHeight="1">
      <c r="A9" s="6" t="s">
        <v>17</v>
      </c>
      <c r="B9" s="8">
        <v>208</v>
      </c>
      <c r="C9" s="7">
        <v>218</v>
      </c>
      <c r="D9" s="8" t="s">
        <v>59</v>
      </c>
      <c r="E9" s="8">
        <v>13</v>
      </c>
      <c r="F9" s="8" t="s">
        <v>59</v>
      </c>
      <c r="G9" s="8" t="s">
        <v>59</v>
      </c>
      <c r="H9" s="8">
        <v>399</v>
      </c>
      <c r="I9" s="8">
        <v>137</v>
      </c>
      <c r="J9" s="8" t="s">
        <v>59</v>
      </c>
      <c r="K9" s="8" t="s">
        <v>59</v>
      </c>
      <c r="L9" s="8">
        <v>3</v>
      </c>
      <c r="M9" s="8" t="s">
        <v>59</v>
      </c>
      <c r="N9" s="9">
        <f t="shared" si="0"/>
        <v>978</v>
      </c>
    </row>
    <row r="10" spans="1:14" ht="14.1" customHeight="1">
      <c r="A10" s="6" t="s">
        <v>18</v>
      </c>
      <c r="B10" s="8">
        <v>153</v>
      </c>
      <c r="C10" s="7">
        <v>193</v>
      </c>
      <c r="D10" s="8" t="s">
        <v>59</v>
      </c>
      <c r="E10" s="8">
        <v>19</v>
      </c>
      <c r="F10" s="8">
        <v>25</v>
      </c>
      <c r="G10" s="8" t="s">
        <v>59</v>
      </c>
      <c r="H10" s="8">
        <v>134</v>
      </c>
      <c r="I10" s="8">
        <v>130</v>
      </c>
      <c r="J10" s="8">
        <v>1</v>
      </c>
      <c r="K10" s="8" t="s">
        <v>59</v>
      </c>
      <c r="L10" s="8" t="s">
        <v>59</v>
      </c>
      <c r="M10" s="8" t="s">
        <v>59</v>
      </c>
      <c r="N10" s="9">
        <f t="shared" si="0"/>
        <v>655</v>
      </c>
    </row>
    <row r="11" spans="1:14" ht="14.1" customHeight="1">
      <c r="A11" s="6" t="s">
        <v>19</v>
      </c>
      <c r="B11" s="8">
        <v>490</v>
      </c>
      <c r="C11" s="7">
        <v>321</v>
      </c>
      <c r="D11" s="8" t="s">
        <v>59</v>
      </c>
      <c r="E11" s="8">
        <v>1</v>
      </c>
      <c r="F11" s="8" t="s">
        <v>59</v>
      </c>
      <c r="G11" s="8" t="s">
        <v>59</v>
      </c>
      <c r="H11" s="8">
        <v>161</v>
      </c>
      <c r="I11" s="8">
        <v>59</v>
      </c>
      <c r="J11" s="8" t="s">
        <v>59</v>
      </c>
      <c r="K11" s="8" t="s">
        <v>59</v>
      </c>
      <c r="L11" s="8" t="s">
        <v>59</v>
      </c>
      <c r="M11" s="8" t="s">
        <v>59</v>
      </c>
      <c r="N11" s="9">
        <f t="shared" si="0"/>
        <v>1032</v>
      </c>
    </row>
    <row r="12" spans="1:14" ht="14.1" customHeight="1">
      <c r="A12" s="6" t="s">
        <v>20</v>
      </c>
      <c r="B12" s="8">
        <v>199</v>
      </c>
      <c r="C12" s="7">
        <v>295</v>
      </c>
      <c r="D12" s="8" t="s">
        <v>59</v>
      </c>
      <c r="E12" s="8">
        <v>8</v>
      </c>
      <c r="F12" s="8">
        <v>7</v>
      </c>
      <c r="G12" s="8" t="s">
        <v>59</v>
      </c>
      <c r="H12" s="8">
        <v>342</v>
      </c>
      <c r="I12" s="8">
        <v>540</v>
      </c>
      <c r="J12" s="8" t="s">
        <v>59</v>
      </c>
      <c r="K12" s="8">
        <v>1</v>
      </c>
      <c r="L12" s="8">
        <v>3</v>
      </c>
      <c r="M12" s="8" t="s">
        <v>59</v>
      </c>
      <c r="N12" s="9">
        <f t="shared" si="0"/>
        <v>1395</v>
      </c>
    </row>
    <row r="13" spans="1:14" ht="14.1" customHeight="1">
      <c r="A13" s="6" t="s">
        <v>21</v>
      </c>
      <c r="B13" s="8">
        <v>668</v>
      </c>
      <c r="C13" s="7">
        <v>173</v>
      </c>
      <c r="D13" s="8" t="s">
        <v>59</v>
      </c>
      <c r="E13" s="8" t="s">
        <v>59</v>
      </c>
      <c r="F13" s="8">
        <v>1</v>
      </c>
      <c r="G13" s="8" t="s">
        <v>59</v>
      </c>
      <c r="H13" s="8">
        <v>3</v>
      </c>
      <c r="I13" s="8" t="s">
        <v>59</v>
      </c>
      <c r="J13" s="8" t="s">
        <v>59</v>
      </c>
      <c r="K13" s="8" t="s">
        <v>59</v>
      </c>
      <c r="L13" s="8" t="s">
        <v>59</v>
      </c>
      <c r="M13" s="8" t="s">
        <v>59</v>
      </c>
      <c r="N13" s="9">
        <f t="shared" si="0"/>
        <v>845</v>
      </c>
    </row>
    <row r="14" spans="1:14" ht="14.1" customHeight="1">
      <c r="A14" s="6" t="s">
        <v>22</v>
      </c>
      <c r="B14" s="8">
        <v>146</v>
      </c>
      <c r="C14" s="7">
        <v>99</v>
      </c>
      <c r="D14" s="8" t="s">
        <v>59</v>
      </c>
      <c r="E14" s="8">
        <v>66</v>
      </c>
      <c r="F14" s="8">
        <v>53</v>
      </c>
      <c r="G14" s="8" t="s">
        <v>59</v>
      </c>
      <c r="H14" s="8">
        <v>138</v>
      </c>
      <c r="I14" s="8">
        <v>30</v>
      </c>
      <c r="J14" s="8" t="s">
        <v>59</v>
      </c>
      <c r="K14" s="8" t="s">
        <v>59</v>
      </c>
      <c r="L14" s="8" t="s">
        <v>59</v>
      </c>
      <c r="M14" s="8" t="s">
        <v>59</v>
      </c>
      <c r="N14" s="9">
        <f t="shared" si="0"/>
        <v>532</v>
      </c>
    </row>
    <row r="15" spans="1:14" ht="14.1" customHeight="1">
      <c r="A15" s="6" t="s">
        <v>23</v>
      </c>
      <c r="B15" s="8">
        <v>968</v>
      </c>
      <c r="C15" s="7">
        <v>584</v>
      </c>
      <c r="D15" s="8" t="s">
        <v>59</v>
      </c>
      <c r="E15" s="8">
        <v>127</v>
      </c>
      <c r="F15" s="8">
        <v>8</v>
      </c>
      <c r="G15" s="8">
        <v>1</v>
      </c>
      <c r="H15" s="8">
        <v>266</v>
      </c>
      <c r="I15" s="8">
        <v>208</v>
      </c>
      <c r="J15" s="8" t="s">
        <v>59</v>
      </c>
      <c r="K15" s="8">
        <v>3</v>
      </c>
      <c r="L15" s="10">
        <v>11</v>
      </c>
      <c r="M15" s="8" t="s">
        <v>59</v>
      </c>
      <c r="N15" s="9">
        <f t="shared" si="0"/>
        <v>2176</v>
      </c>
    </row>
    <row r="16" spans="1:14" ht="14.1" customHeight="1">
      <c r="A16" s="30" t="s">
        <v>54</v>
      </c>
      <c r="B16" s="11">
        <f>SUM(B6:B15)</f>
        <v>6315</v>
      </c>
      <c r="C16" s="11">
        <f t="shared" ref="C16:M16" si="1">SUM(C6:C15)</f>
        <v>5383</v>
      </c>
      <c r="D16" s="11">
        <f t="shared" si="1"/>
        <v>5</v>
      </c>
      <c r="E16" s="11">
        <f t="shared" si="1"/>
        <v>1937</v>
      </c>
      <c r="F16" s="11">
        <f t="shared" si="1"/>
        <v>151</v>
      </c>
      <c r="G16" s="11">
        <f t="shared" si="1"/>
        <v>3</v>
      </c>
      <c r="H16" s="11">
        <f t="shared" si="1"/>
        <v>3085</v>
      </c>
      <c r="I16" s="11">
        <f t="shared" si="1"/>
        <v>2592</v>
      </c>
      <c r="J16" s="12">
        <f t="shared" si="1"/>
        <v>2</v>
      </c>
      <c r="K16" s="12">
        <f t="shared" si="1"/>
        <v>4</v>
      </c>
      <c r="L16" s="12">
        <f t="shared" si="1"/>
        <v>17</v>
      </c>
      <c r="M16" s="12">
        <f t="shared" si="1"/>
        <v>0</v>
      </c>
      <c r="N16" s="11">
        <f t="shared" si="0"/>
        <v>19494</v>
      </c>
    </row>
    <row r="17" spans="1:14" ht="14.1" customHeight="1">
      <c r="A17" s="6" t="s">
        <v>24</v>
      </c>
      <c r="B17" s="8">
        <v>75</v>
      </c>
      <c r="C17" s="7">
        <v>131</v>
      </c>
      <c r="D17" s="8" t="s">
        <v>59</v>
      </c>
      <c r="E17" s="8">
        <v>99</v>
      </c>
      <c r="F17" s="8">
        <v>16</v>
      </c>
      <c r="G17" s="8">
        <v>1</v>
      </c>
      <c r="H17" s="8">
        <v>27</v>
      </c>
      <c r="I17" s="8">
        <v>16</v>
      </c>
      <c r="J17" s="8" t="s">
        <v>59</v>
      </c>
      <c r="K17" s="8" t="s">
        <v>59</v>
      </c>
      <c r="L17" s="8" t="s">
        <v>59</v>
      </c>
      <c r="M17" s="8" t="s">
        <v>59</v>
      </c>
      <c r="N17" s="9">
        <f t="shared" si="0"/>
        <v>365</v>
      </c>
    </row>
    <row r="18" spans="1:14" ht="14.1" customHeight="1">
      <c r="A18" s="6" t="s">
        <v>25</v>
      </c>
      <c r="B18" s="8">
        <v>19</v>
      </c>
      <c r="C18" s="7">
        <v>80</v>
      </c>
      <c r="D18" s="8" t="s">
        <v>59</v>
      </c>
      <c r="E18" s="8">
        <v>63</v>
      </c>
      <c r="F18" s="8">
        <v>17</v>
      </c>
      <c r="G18" s="8" t="s">
        <v>59</v>
      </c>
      <c r="H18" s="8">
        <v>110</v>
      </c>
      <c r="I18" s="8">
        <v>200</v>
      </c>
      <c r="J18" s="8" t="s">
        <v>59</v>
      </c>
      <c r="K18" s="8" t="s">
        <v>59</v>
      </c>
      <c r="L18" s="8" t="s">
        <v>59</v>
      </c>
      <c r="M18" s="8" t="s">
        <v>59</v>
      </c>
      <c r="N18" s="9">
        <f t="shared" si="0"/>
        <v>489</v>
      </c>
    </row>
    <row r="19" spans="1:14" ht="14.1" customHeight="1">
      <c r="A19" s="6" t="s">
        <v>26</v>
      </c>
      <c r="B19" s="8">
        <v>71</v>
      </c>
      <c r="C19" s="7">
        <v>143</v>
      </c>
      <c r="D19" s="8" t="s">
        <v>59</v>
      </c>
      <c r="E19" s="8">
        <v>18</v>
      </c>
      <c r="F19" s="8">
        <v>1</v>
      </c>
      <c r="G19" s="8" t="s">
        <v>59</v>
      </c>
      <c r="H19" s="8">
        <v>333</v>
      </c>
      <c r="I19" s="8">
        <v>294</v>
      </c>
      <c r="J19" s="8" t="s">
        <v>59</v>
      </c>
      <c r="K19" s="8" t="s">
        <v>59</v>
      </c>
      <c r="L19" s="8" t="s">
        <v>59</v>
      </c>
      <c r="M19" s="8" t="s">
        <v>59</v>
      </c>
      <c r="N19" s="9">
        <f t="shared" si="0"/>
        <v>860</v>
      </c>
    </row>
    <row r="20" spans="1:14" ht="14.1" customHeight="1">
      <c r="A20" s="6" t="s">
        <v>27</v>
      </c>
      <c r="B20" s="8">
        <v>50</v>
      </c>
      <c r="C20" s="7">
        <v>67</v>
      </c>
      <c r="D20" s="8" t="s">
        <v>59</v>
      </c>
      <c r="E20" s="8">
        <v>86</v>
      </c>
      <c r="F20" s="8" t="s">
        <v>59</v>
      </c>
      <c r="G20" s="8" t="s">
        <v>59</v>
      </c>
      <c r="H20" s="8">
        <v>125</v>
      </c>
      <c r="I20" s="8">
        <v>125</v>
      </c>
      <c r="J20" s="8" t="s">
        <v>59</v>
      </c>
      <c r="K20" s="8" t="s">
        <v>59</v>
      </c>
      <c r="L20" s="8" t="s">
        <v>59</v>
      </c>
      <c r="M20" s="8" t="s">
        <v>59</v>
      </c>
      <c r="N20" s="9">
        <f t="shared" si="0"/>
        <v>453</v>
      </c>
    </row>
    <row r="21" spans="1:14" ht="14.1" customHeight="1">
      <c r="A21" s="6" t="s">
        <v>28</v>
      </c>
      <c r="B21" s="8">
        <v>24</v>
      </c>
      <c r="C21" s="7">
        <v>30</v>
      </c>
      <c r="D21" s="8" t="s">
        <v>59</v>
      </c>
      <c r="E21" s="8">
        <v>91</v>
      </c>
      <c r="F21" s="8" t="s">
        <v>59</v>
      </c>
      <c r="G21" s="8" t="s">
        <v>59</v>
      </c>
      <c r="H21" s="8">
        <v>64</v>
      </c>
      <c r="I21" s="8">
        <v>5</v>
      </c>
      <c r="J21" s="8" t="s">
        <v>59</v>
      </c>
      <c r="K21" s="8" t="s">
        <v>59</v>
      </c>
      <c r="L21" s="8" t="s">
        <v>59</v>
      </c>
      <c r="M21" s="8" t="s">
        <v>59</v>
      </c>
      <c r="N21" s="9">
        <f t="shared" si="0"/>
        <v>214</v>
      </c>
    </row>
    <row r="22" spans="1:14" ht="14.1" customHeight="1">
      <c r="A22" s="6" t="s">
        <v>29</v>
      </c>
      <c r="B22" s="8">
        <v>64</v>
      </c>
      <c r="C22" s="7">
        <v>152</v>
      </c>
      <c r="D22" s="8" t="s">
        <v>59</v>
      </c>
      <c r="E22" s="8" t="s">
        <v>59</v>
      </c>
      <c r="F22" s="8" t="s">
        <v>59</v>
      </c>
      <c r="G22" s="8" t="s">
        <v>59</v>
      </c>
      <c r="H22" s="8">
        <v>1</v>
      </c>
      <c r="I22" s="8">
        <v>1</v>
      </c>
      <c r="J22" s="8" t="s">
        <v>59</v>
      </c>
      <c r="K22" s="8" t="s">
        <v>59</v>
      </c>
      <c r="L22" s="8" t="s">
        <v>59</v>
      </c>
      <c r="M22" s="8" t="s">
        <v>59</v>
      </c>
      <c r="N22" s="9">
        <f t="shared" si="0"/>
        <v>218</v>
      </c>
    </row>
    <row r="23" spans="1:14" ht="14.1" customHeight="1">
      <c r="A23" s="6" t="s">
        <v>30</v>
      </c>
      <c r="B23" s="8">
        <v>50</v>
      </c>
      <c r="C23" s="7">
        <v>7</v>
      </c>
      <c r="D23" s="8" t="s">
        <v>59</v>
      </c>
      <c r="E23" s="8">
        <v>20</v>
      </c>
      <c r="F23" s="8" t="s">
        <v>59</v>
      </c>
      <c r="G23" s="8" t="s">
        <v>59</v>
      </c>
      <c r="H23" s="8">
        <v>112</v>
      </c>
      <c r="I23" s="8">
        <v>87</v>
      </c>
      <c r="J23" s="8" t="s">
        <v>59</v>
      </c>
      <c r="K23" s="8" t="s">
        <v>59</v>
      </c>
      <c r="L23" s="8" t="s">
        <v>59</v>
      </c>
      <c r="M23" s="8" t="s">
        <v>59</v>
      </c>
      <c r="N23" s="9">
        <f t="shared" si="0"/>
        <v>276</v>
      </c>
    </row>
    <row r="24" spans="1:14" ht="14.1" customHeight="1">
      <c r="A24" s="6" t="s">
        <v>31</v>
      </c>
      <c r="B24" s="8">
        <v>24</v>
      </c>
      <c r="C24" s="7">
        <v>34</v>
      </c>
      <c r="D24" s="8" t="s">
        <v>59</v>
      </c>
      <c r="E24" s="8">
        <v>8</v>
      </c>
      <c r="F24" s="8">
        <v>41</v>
      </c>
      <c r="G24" s="8" t="s">
        <v>59</v>
      </c>
      <c r="H24" s="8">
        <v>141</v>
      </c>
      <c r="I24" s="8">
        <v>171</v>
      </c>
      <c r="J24" s="8" t="s">
        <v>59</v>
      </c>
      <c r="K24" s="8" t="s">
        <v>59</v>
      </c>
      <c r="L24" s="8" t="s">
        <v>59</v>
      </c>
      <c r="M24" s="8" t="s">
        <v>59</v>
      </c>
      <c r="N24" s="9">
        <f t="shared" si="0"/>
        <v>419</v>
      </c>
    </row>
    <row r="25" spans="1:14" ht="14.1" customHeight="1">
      <c r="A25" s="6" t="s">
        <v>32</v>
      </c>
      <c r="B25" s="8">
        <v>11</v>
      </c>
      <c r="C25" s="7">
        <v>6</v>
      </c>
      <c r="D25" s="8" t="s">
        <v>59</v>
      </c>
      <c r="E25" s="8">
        <v>1</v>
      </c>
      <c r="F25" s="8" t="s">
        <v>59</v>
      </c>
      <c r="G25" s="8" t="s">
        <v>59</v>
      </c>
      <c r="H25" s="8">
        <v>9</v>
      </c>
      <c r="I25" s="8" t="s">
        <v>59</v>
      </c>
      <c r="J25" s="8" t="s">
        <v>59</v>
      </c>
      <c r="K25" s="8" t="s">
        <v>59</v>
      </c>
      <c r="L25" s="8" t="s">
        <v>59</v>
      </c>
      <c r="M25" s="8" t="s">
        <v>59</v>
      </c>
      <c r="N25" s="9">
        <f t="shared" si="0"/>
        <v>27</v>
      </c>
    </row>
    <row r="26" spans="1:14" ht="14.1" customHeight="1">
      <c r="A26" s="6" t="s">
        <v>33</v>
      </c>
      <c r="B26" s="8">
        <v>477</v>
      </c>
      <c r="C26" s="7">
        <v>501</v>
      </c>
      <c r="D26" s="8" t="s">
        <v>59</v>
      </c>
      <c r="E26" s="8">
        <v>34</v>
      </c>
      <c r="F26" s="8">
        <v>229</v>
      </c>
      <c r="G26" s="8" t="s">
        <v>59</v>
      </c>
      <c r="H26" s="8">
        <v>171</v>
      </c>
      <c r="I26" s="8">
        <v>146</v>
      </c>
      <c r="J26" s="8">
        <v>1</v>
      </c>
      <c r="K26" s="8" t="s">
        <v>59</v>
      </c>
      <c r="L26" s="8" t="s">
        <v>59</v>
      </c>
      <c r="M26" s="8" t="s">
        <v>59</v>
      </c>
      <c r="N26" s="9">
        <f t="shared" si="0"/>
        <v>1559</v>
      </c>
    </row>
    <row r="27" spans="1:14" ht="14.1" customHeight="1">
      <c r="A27" s="6" t="s">
        <v>34</v>
      </c>
      <c r="B27" s="8">
        <v>85</v>
      </c>
      <c r="C27" s="7">
        <v>69</v>
      </c>
      <c r="D27" s="8" t="s">
        <v>59</v>
      </c>
      <c r="E27" s="8" t="s">
        <v>59</v>
      </c>
      <c r="F27" s="8" t="s">
        <v>59</v>
      </c>
      <c r="G27" s="8" t="s">
        <v>59</v>
      </c>
      <c r="H27" s="8">
        <v>93</v>
      </c>
      <c r="I27" s="8">
        <v>17</v>
      </c>
      <c r="J27" s="8" t="s">
        <v>59</v>
      </c>
      <c r="K27" s="8" t="s">
        <v>59</v>
      </c>
      <c r="L27" s="8" t="s">
        <v>59</v>
      </c>
      <c r="M27" s="8" t="s">
        <v>59</v>
      </c>
      <c r="N27" s="9">
        <f t="shared" si="0"/>
        <v>264</v>
      </c>
    </row>
    <row r="28" spans="1:14" ht="14.1" customHeight="1">
      <c r="A28" s="6" t="s">
        <v>35</v>
      </c>
      <c r="B28" s="8">
        <v>12</v>
      </c>
      <c r="C28" s="7">
        <v>17</v>
      </c>
      <c r="D28" s="8" t="s">
        <v>59</v>
      </c>
      <c r="E28" s="8" t="s">
        <v>59</v>
      </c>
      <c r="F28" s="8" t="s">
        <v>59</v>
      </c>
      <c r="G28" s="8" t="s">
        <v>59</v>
      </c>
      <c r="H28" s="8">
        <v>103</v>
      </c>
      <c r="I28" s="8" t="s">
        <v>59</v>
      </c>
      <c r="J28" s="8" t="s">
        <v>59</v>
      </c>
      <c r="K28" s="8" t="s">
        <v>59</v>
      </c>
      <c r="L28" s="8" t="s">
        <v>59</v>
      </c>
      <c r="M28" s="8" t="s">
        <v>59</v>
      </c>
      <c r="N28" s="9">
        <f t="shared" si="0"/>
        <v>132</v>
      </c>
    </row>
    <row r="29" spans="1:14" ht="14.1" customHeight="1">
      <c r="A29" s="6" t="s">
        <v>36</v>
      </c>
      <c r="B29" s="8">
        <v>33</v>
      </c>
      <c r="C29" s="7">
        <v>54</v>
      </c>
      <c r="D29" s="8" t="s">
        <v>59</v>
      </c>
      <c r="E29" s="8">
        <v>81</v>
      </c>
      <c r="F29" s="8">
        <v>60</v>
      </c>
      <c r="G29" s="8" t="s">
        <v>59</v>
      </c>
      <c r="H29" s="8">
        <v>64</v>
      </c>
      <c r="I29" s="8">
        <v>43</v>
      </c>
      <c r="J29" s="8" t="s">
        <v>59</v>
      </c>
      <c r="K29" s="8" t="s">
        <v>59</v>
      </c>
      <c r="L29" s="8" t="s">
        <v>59</v>
      </c>
      <c r="M29" s="8" t="s">
        <v>59</v>
      </c>
      <c r="N29" s="9">
        <f t="shared" si="0"/>
        <v>335</v>
      </c>
    </row>
    <row r="30" spans="1:14" ht="14.1" customHeight="1">
      <c r="A30" s="6" t="s">
        <v>37</v>
      </c>
      <c r="B30" s="8">
        <v>26</v>
      </c>
      <c r="C30" s="7">
        <v>60</v>
      </c>
      <c r="D30" s="8" t="s">
        <v>59</v>
      </c>
      <c r="E30" s="8">
        <v>2</v>
      </c>
      <c r="F30" s="8">
        <v>77</v>
      </c>
      <c r="G30" s="8" t="s">
        <v>59</v>
      </c>
      <c r="H30" s="8">
        <v>241</v>
      </c>
      <c r="I30" s="8">
        <v>49</v>
      </c>
      <c r="J30" s="8" t="s">
        <v>59</v>
      </c>
      <c r="K30" s="8" t="s">
        <v>59</v>
      </c>
      <c r="L30" s="8" t="s">
        <v>59</v>
      </c>
      <c r="M30" s="8" t="s">
        <v>59</v>
      </c>
      <c r="N30" s="9">
        <f t="shared" si="0"/>
        <v>455</v>
      </c>
    </row>
    <row r="31" spans="1:14" ht="14.1" customHeight="1">
      <c r="A31" s="6" t="s">
        <v>38</v>
      </c>
      <c r="B31" s="8">
        <v>216</v>
      </c>
      <c r="C31" s="7">
        <v>337</v>
      </c>
      <c r="D31" s="8" t="s">
        <v>59</v>
      </c>
      <c r="E31" s="8">
        <v>38</v>
      </c>
      <c r="F31" s="8">
        <v>52</v>
      </c>
      <c r="G31" s="8" t="s">
        <v>59</v>
      </c>
      <c r="H31" s="8">
        <v>10</v>
      </c>
      <c r="I31" s="8">
        <v>4</v>
      </c>
      <c r="J31" s="8" t="s">
        <v>59</v>
      </c>
      <c r="K31" s="8" t="s">
        <v>59</v>
      </c>
      <c r="L31" s="8" t="s">
        <v>59</v>
      </c>
      <c r="M31" s="8" t="s">
        <v>59</v>
      </c>
      <c r="N31" s="9">
        <f t="shared" si="0"/>
        <v>657</v>
      </c>
    </row>
    <row r="32" spans="1:14" ht="14.1" customHeight="1">
      <c r="A32" s="13" t="s">
        <v>55</v>
      </c>
      <c r="B32" s="14">
        <f>SUM(B17:B31)</f>
        <v>1237</v>
      </c>
      <c r="C32" s="14">
        <f t="shared" ref="C32:M32" si="2">SUM(C17:C31)</f>
        <v>1688</v>
      </c>
      <c r="D32" s="14">
        <f t="shared" si="2"/>
        <v>0</v>
      </c>
      <c r="E32" s="14">
        <f t="shared" si="2"/>
        <v>541</v>
      </c>
      <c r="F32" s="14">
        <f t="shared" si="2"/>
        <v>493</v>
      </c>
      <c r="G32" s="14">
        <f t="shared" si="2"/>
        <v>1</v>
      </c>
      <c r="H32" s="14">
        <f t="shared" si="2"/>
        <v>1604</v>
      </c>
      <c r="I32" s="14">
        <f t="shared" si="2"/>
        <v>1158</v>
      </c>
      <c r="J32" s="15">
        <f t="shared" si="2"/>
        <v>1</v>
      </c>
      <c r="K32" s="15">
        <f t="shared" si="2"/>
        <v>0</v>
      </c>
      <c r="L32" s="15">
        <f t="shared" si="2"/>
        <v>0</v>
      </c>
      <c r="M32" s="15">
        <f t="shared" si="2"/>
        <v>0</v>
      </c>
      <c r="N32" s="14">
        <f t="shared" si="0"/>
        <v>6723</v>
      </c>
    </row>
    <row r="33" spans="1:14" ht="15.95" customHeight="1">
      <c r="A33" s="33" t="s">
        <v>7</v>
      </c>
      <c r="B33" s="17">
        <f>SUM(B16,B32)</f>
        <v>7552</v>
      </c>
      <c r="C33" s="17">
        <f t="shared" ref="C33:M33" si="3">SUM(C16,C32)</f>
        <v>7071</v>
      </c>
      <c r="D33" s="17">
        <f t="shared" si="3"/>
        <v>5</v>
      </c>
      <c r="E33" s="17">
        <f t="shared" si="3"/>
        <v>2478</v>
      </c>
      <c r="F33" s="17">
        <f t="shared" si="3"/>
        <v>644</v>
      </c>
      <c r="G33" s="17">
        <f t="shared" si="3"/>
        <v>4</v>
      </c>
      <c r="H33" s="17">
        <f t="shared" si="3"/>
        <v>4689</v>
      </c>
      <c r="I33" s="18">
        <f t="shared" si="3"/>
        <v>3750</v>
      </c>
      <c r="J33" s="19">
        <f t="shared" si="3"/>
        <v>3</v>
      </c>
      <c r="K33" s="19">
        <f t="shared" si="3"/>
        <v>4</v>
      </c>
      <c r="L33" s="19">
        <f t="shared" si="3"/>
        <v>17</v>
      </c>
      <c r="M33" s="19">
        <f t="shared" si="3"/>
        <v>0</v>
      </c>
      <c r="N33" s="18">
        <f t="shared" si="0"/>
        <v>26217</v>
      </c>
    </row>
    <row r="34" spans="1:14" ht="15.95" customHeight="1">
      <c r="A34" s="20" t="s">
        <v>56</v>
      </c>
      <c r="B34" s="21">
        <v>17795</v>
      </c>
      <c r="C34" s="21">
        <v>20436</v>
      </c>
      <c r="D34" s="21">
        <v>27</v>
      </c>
      <c r="E34" s="21">
        <v>13992</v>
      </c>
      <c r="F34" s="21">
        <v>11089</v>
      </c>
      <c r="G34" s="21">
        <v>6</v>
      </c>
      <c r="H34" s="21">
        <v>9710</v>
      </c>
      <c r="I34" s="22">
        <v>10778</v>
      </c>
      <c r="J34" s="9">
        <v>4</v>
      </c>
      <c r="K34" s="9">
        <v>51</v>
      </c>
      <c r="L34" s="9">
        <v>797</v>
      </c>
      <c r="M34" s="9">
        <v>12</v>
      </c>
      <c r="N34" s="9">
        <f t="shared" si="0"/>
        <v>84697</v>
      </c>
    </row>
    <row r="35" spans="1:14" ht="15.95" customHeight="1">
      <c r="A35" s="23" t="s">
        <v>39</v>
      </c>
      <c r="B35" s="24">
        <f>B33/B34</f>
        <v>0.42438887327901098</v>
      </c>
      <c r="C35" s="24">
        <f t="shared" ref="C35:N35" si="4">C33/C34</f>
        <v>0.34600704638872576</v>
      </c>
      <c r="D35" s="24">
        <f t="shared" si="4"/>
        <v>0.18518518518518517</v>
      </c>
      <c r="E35" s="24">
        <f t="shared" si="4"/>
        <v>0.17710120068610635</v>
      </c>
      <c r="F35" s="24">
        <f t="shared" si="4"/>
        <v>5.8075570385066284E-2</v>
      </c>
      <c r="G35" s="24">
        <f t="shared" si="4"/>
        <v>0.66666666666666663</v>
      </c>
      <c r="H35" s="24">
        <f t="shared" si="4"/>
        <v>0.48290422245108133</v>
      </c>
      <c r="I35" s="24">
        <f t="shared" si="4"/>
        <v>0.34793097049545368</v>
      </c>
      <c r="J35" s="24">
        <f t="shared" si="4"/>
        <v>0.75</v>
      </c>
      <c r="K35" s="25">
        <f t="shared" si="4"/>
        <v>7.8431372549019607E-2</v>
      </c>
      <c r="L35" s="25">
        <f t="shared" si="4"/>
        <v>2.1329987452948559E-2</v>
      </c>
      <c r="M35" s="24">
        <f t="shared" si="4"/>
        <v>0</v>
      </c>
      <c r="N35" s="25">
        <f t="shared" si="4"/>
        <v>0.30953870857291288</v>
      </c>
    </row>
    <row r="36" spans="1:14" ht="5.0999999999999996" customHeight="1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7"/>
      <c r="N36" s="28"/>
    </row>
    <row r="37" spans="1:14" ht="13.5" customHeight="1">
      <c r="A37" s="29" t="s">
        <v>40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</sheetData>
  <mergeCells count="6">
    <mergeCell ref="N3:N4"/>
    <mergeCell ref="A3:A4"/>
    <mergeCell ref="B3:D3"/>
    <mergeCell ref="E3:G3"/>
    <mergeCell ref="H3:J3"/>
    <mergeCell ref="K3:M3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7"/>
  <sheetViews>
    <sheetView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5" sqref="B5"/>
    </sheetView>
  </sheetViews>
  <sheetFormatPr defaultRowHeight="13.5"/>
  <cols>
    <col min="1" max="1" width="10.625" style="2" customWidth="1"/>
    <col min="2" max="13" width="8.625" style="2" customWidth="1"/>
    <col min="14" max="14" width="10.625" style="2" customWidth="1"/>
    <col min="15" max="256" width="9" style="2"/>
    <col min="257" max="257" width="10.625" style="2" customWidth="1"/>
    <col min="258" max="269" width="8.625" style="2" customWidth="1"/>
    <col min="270" max="270" width="10.625" style="2" customWidth="1"/>
    <col min="271" max="512" width="9" style="2"/>
    <col min="513" max="513" width="10.625" style="2" customWidth="1"/>
    <col min="514" max="525" width="8.625" style="2" customWidth="1"/>
    <col min="526" max="526" width="10.625" style="2" customWidth="1"/>
    <col min="527" max="768" width="9" style="2"/>
    <col min="769" max="769" width="10.625" style="2" customWidth="1"/>
    <col min="770" max="781" width="8.625" style="2" customWidth="1"/>
    <col min="782" max="782" width="10.625" style="2" customWidth="1"/>
    <col min="783" max="1024" width="9" style="2"/>
    <col min="1025" max="1025" width="10.625" style="2" customWidth="1"/>
    <col min="1026" max="1037" width="8.625" style="2" customWidth="1"/>
    <col min="1038" max="1038" width="10.625" style="2" customWidth="1"/>
    <col min="1039" max="1280" width="9" style="2"/>
    <col min="1281" max="1281" width="10.625" style="2" customWidth="1"/>
    <col min="1282" max="1293" width="8.625" style="2" customWidth="1"/>
    <col min="1294" max="1294" width="10.625" style="2" customWidth="1"/>
    <col min="1295" max="1536" width="9" style="2"/>
    <col min="1537" max="1537" width="10.625" style="2" customWidth="1"/>
    <col min="1538" max="1549" width="8.625" style="2" customWidth="1"/>
    <col min="1550" max="1550" width="10.625" style="2" customWidth="1"/>
    <col min="1551" max="1792" width="9" style="2"/>
    <col min="1793" max="1793" width="10.625" style="2" customWidth="1"/>
    <col min="1794" max="1805" width="8.625" style="2" customWidth="1"/>
    <col min="1806" max="1806" width="10.625" style="2" customWidth="1"/>
    <col min="1807" max="2048" width="9" style="2"/>
    <col min="2049" max="2049" width="10.625" style="2" customWidth="1"/>
    <col min="2050" max="2061" width="8.625" style="2" customWidth="1"/>
    <col min="2062" max="2062" width="10.625" style="2" customWidth="1"/>
    <col min="2063" max="2304" width="9" style="2"/>
    <col min="2305" max="2305" width="10.625" style="2" customWidth="1"/>
    <col min="2306" max="2317" width="8.625" style="2" customWidth="1"/>
    <col min="2318" max="2318" width="10.625" style="2" customWidth="1"/>
    <col min="2319" max="2560" width="9" style="2"/>
    <col min="2561" max="2561" width="10.625" style="2" customWidth="1"/>
    <col min="2562" max="2573" width="8.625" style="2" customWidth="1"/>
    <col min="2574" max="2574" width="10.625" style="2" customWidth="1"/>
    <col min="2575" max="2816" width="9" style="2"/>
    <col min="2817" max="2817" width="10.625" style="2" customWidth="1"/>
    <col min="2818" max="2829" width="8.625" style="2" customWidth="1"/>
    <col min="2830" max="2830" width="10.625" style="2" customWidth="1"/>
    <col min="2831" max="3072" width="9" style="2"/>
    <col min="3073" max="3073" width="10.625" style="2" customWidth="1"/>
    <col min="3074" max="3085" width="8.625" style="2" customWidth="1"/>
    <col min="3086" max="3086" width="10.625" style="2" customWidth="1"/>
    <col min="3087" max="3328" width="9" style="2"/>
    <col min="3329" max="3329" width="10.625" style="2" customWidth="1"/>
    <col min="3330" max="3341" width="8.625" style="2" customWidth="1"/>
    <col min="3342" max="3342" width="10.625" style="2" customWidth="1"/>
    <col min="3343" max="3584" width="9" style="2"/>
    <col min="3585" max="3585" width="10.625" style="2" customWidth="1"/>
    <col min="3586" max="3597" width="8.625" style="2" customWidth="1"/>
    <col min="3598" max="3598" width="10.625" style="2" customWidth="1"/>
    <col min="3599" max="3840" width="9" style="2"/>
    <col min="3841" max="3841" width="10.625" style="2" customWidth="1"/>
    <col min="3842" max="3853" width="8.625" style="2" customWidth="1"/>
    <col min="3854" max="3854" width="10.625" style="2" customWidth="1"/>
    <col min="3855" max="4096" width="9" style="2"/>
    <col min="4097" max="4097" width="10.625" style="2" customWidth="1"/>
    <col min="4098" max="4109" width="8.625" style="2" customWidth="1"/>
    <col min="4110" max="4110" width="10.625" style="2" customWidth="1"/>
    <col min="4111" max="4352" width="9" style="2"/>
    <col min="4353" max="4353" width="10.625" style="2" customWidth="1"/>
    <col min="4354" max="4365" width="8.625" style="2" customWidth="1"/>
    <col min="4366" max="4366" width="10.625" style="2" customWidth="1"/>
    <col min="4367" max="4608" width="9" style="2"/>
    <col min="4609" max="4609" width="10.625" style="2" customWidth="1"/>
    <col min="4610" max="4621" width="8.625" style="2" customWidth="1"/>
    <col min="4622" max="4622" width="10.625" style="2" customWidth="1"/>
    <col min="4623" max="4864" width="9" style="2"/>
    <col min="4865" max="4865" width="10.625" style="2" customWidth="1"/>
    <col min="4866" max="4877" width="8.625" style="2" customWidth="1"/>
    <col min="4878" max="4878" width="10.625" style="2" customWidth="1"/>
    <col min="4879" max="5120" width="9" style="2"/>
    <col min="5121" max="5121" width="10.625" style="2" customWidth="1"/>
    <col min="5122" max="5133" width="8.625" style="2" customWidth="1"/>
    <col min="5134" max="5134" width="10.625" style="2" customWidth="1"/>
    <col min="5135" max="5376" width="9" style="2"/>
    <col min="5377" max="5377" width="10.625" style="2" customWidth="1"/>
    <col min="5378" max="5389" width="8.625" style="2" customWidth="1"/>
    <col min="5390" max="5390" width="10.625" style="2" customWidth="1"/>
    <col min="5391" max="5632" width="9" style="2"/>
    <col min="5633" max="5633" width="10.625" style="2" customWidth="1"/>
    <col min="5634" max="5645" width="8.625" style="2" customWidth="1"/>
    <col min="5646" max="5646" width="10.625" style="2" customWidth="1"/>
    <col min="5647" max="5888" width="9" style="2"/>
    <col min="5889" max="5889" width="10.625" style="2" customWidth="1"/>
    <col min="5890" max="5901" width="8.625" style="2" customWidth="1"/>
    <col min="5902" max="5902" width="10.625" style="2" customWidth="1"/>
    <col min="5903" max="6144" width="9" style="2"/>
    <col min="6145" max="6145" width="10.625" style="2" customWidth="1"/>
    <col min="6146" max="6157" width="8.625" style="2" customWidth="1"/>
    <col min="6158" max="6158" width="10.625" style="2" customWidth="1"/>
    <col min="6159" max="6400" width="9" style="2"/>
    <col min="6401" max="6401" width="10.625" style="2" customWidth="1"/>
    <col min="6402" max="6413" width="8.625" style="2" customWidth="1"/>
    <col min="6414" max="6414" width="10.625" style="2" customWidth="1"/>
    <col min="6415" max="6656" width="9" style="2"/>
    <col min="6657" max="6657" width="10.625" style="2" customWidth="1"/>
    <col min="6658" max="6669" width="8.625" style="2" customWidth="1"/>
    <col min="6670" max="6670" width="10.625" style="2" customWidth="1"/>
    <col min="6671" max="6912" width="9" style="2"/>
    <col min="6913" max="6913" width="10.625" style="2" customWidth="1"/>
    <col min="6914" max="6925" width="8.625" style="2" customWidth="1"/>
    <col min="6926" max="6926" width="10.625" style="2" customWidth="1"/>
    <col min="6927" max="7168" width="9" style="2"/>
    <col min="7169" max="7169" width="10.625" style="2" customWidth="1"/>
    <col min="7170" max="7181" width="8.625" style="2" customWidth="1"/>
    <col min="7182" max="7182" width="10.625" style="2" customWidth="1"/>
    <col min="7183" max="7424" width="9" style="2"/>
    <col min="7425" max="7425" width="10.625" style="2" customWidth="1"/>
    <col min="7426" max="7437" width="8.625" style="2" customWidth="1"/>
    <col min="7438" max="7438" width="10.625" style="2" customWidth="1"/>
    <col min="7439" max="7680" width="9" style="2"/>
    <col min="7681" max="7681" width="10.625" style="2" customWidth="1"/>
    <col min="7682" max="7693" width="8.625" style="2" customWidth="1"/>
    <col min="7694" max="7694" width="10.625" style="2" customWidth="1"/>
    <col min="7695" max="7936" width="9" style="2"/>
    <col min="7937" max="7937" width="10.625" style="2" customWidth="1"/>
    <col min="7938" max="7949" width="8.625" style="2" customWidth="1"/>
    <col min="7950" max="7950" width="10.625" style="2" customWidth="1"/>
    <col min="7951" max="8192" width="9" style="2"/>
    <col min="8193" max="8193" width="10.625" style="2" customWidth="1"/>
    <col min="8194" max="8205" width="8.625" style="2" customWidth="1"/>
    <col min="8206" max="8206" width="10.625" style="2" customWidth="1"/>
    <col min="8207" max="8448" width="9" style="2"/>
    <col min="8449" max="8449" width="10.625" style="2" customWidth="1"/>
    <col min="8450" max="8461" width="8.625" style="2" customWidth="1"/>
    <col min="8462" max="8462" width="10.625" style="2" customWidth="1"/>
    <col min="8463" max="8704" width="9" style="2"/>
    <col min="8705" max="8705" width="10.625" style="2" customWidth="1"/>
    <col min="8706" max="8717" width="8.625" style="2" customWidth="1"/>
    <col min="8718" max="8718" width="10.625" style="2" customWidth="1"/>
    <col min="8719" max="8960" width="9" style="2"/>
    <col min="8961" max="8961" width="10.625" style="2" customWidth="1"/>
    <col min="8962" max="8973" width="8.625" style="2" customWidth="1"/>
    <col min="8974" max="8974" width="10.625" style="2" customWidth="1"/>
    <col min="8975" max="9216" width="9" style="2"/>
    <col min="9217" max="9217" width="10.625" style="2" customWidth="1"/>
    <col min="9218" max="9229" width="8.625" style="2" customWidth="1"/>
    <col min="9230" max="9230" width="10.625" style="2" customWidth="1"/>
    <col min="9231" max="9472" width="9" style="2"/>
    <col min="9473" max="9473" width="10.625" style="2" customWidth="1"/>
    <col min="9474" max="9485" width="8.625" style="2" customWidth="1"/>
    <col min="9486" max="9486" width="10.625" style="2" customWidth="1"/>
    <col min="9487" max="9728" width="9" style="2"/>
    <col min="9729" max="9729" width="10.625" style="2" customWidth="1"/>
    <col min="9730" max="9741" width="8.625" style="2" customWidth="1"/>
    <col min="9742" max="9742" width="10.625" style="2" customWidth="1"/>
    <col min="9743" max="9984" width="9" style="2"/>
    <col min="9985" max="9985" width="10.625" style="2" customWidth="1"/>
    <col min="9986" max="9997" width="8.625" style="2" customWidth="1"/>
    <col min="9998" max="9998" width="10.625" style="2" customWidth="1"/>
    <col min="9999" max="10240" width="9" style="2"/>
    <col min="10241" max="10241" width="10.625" style="2" customWidth="1"/>
    <col min="10242" max="10253" width="8.625" style="2" customWidth="1"/>
    <col min="10254" max="10254" width="10.625" style="2" customWidth="1"/>
    <col min="10255" max="10496" width="9" style="2"/>
    <col min="10497" max="10497" width="10.625" style="2" customWidth="1"/>
    <col min="10498" max="10509" width="8.625" style="2" customWidth="1"/>
    <col min="10510" max="10510" width="10.625" style="2" customWidth="1"/>
    <col min="10511" max="10752" width="9" style="2"/>
    <col min="10753" max="10753" width="10.625" style="2" customWidth="1"/>
    <col min="10754" max="10765" width="8.625" style="2" customWidth="1"/>
    <col min="10766" max="10766" width="10.625" style="2" customWidth="1"/>
    <col min="10767" max="11008" width="9" style="2"/>
    <col min="11009" max="11009" width="10.625" style="2" customWidth="1"/>
    <col min="11010" max="11021" width="8.625" style="2" customWidth="1"/>
    <col min="11022" max="11022" width="10.625" style="2" customWidth="1"/>
    <col min="11023" max="11264" width="9" style="2"/>
    <col min="11265" max="11265" width="10.625" style="2" customWidth="1"/>
    <col min="11266" max="11277" width="8.625" style="2" customWidth="1"/>
    <col min="11278" max="11278" width="10.625" style="2" customWidth="1"/>
    <col min="11279" max="11520" width="9" style="2"/>
    <col min="11521" max="11521" width="10.625" style="2" customWidth="1"/>
    <col min="11522" max="11533" width="8.625" style="2" customWidth="1"/>
    <col min="11534" max="11534" width="10.625" style="2" customWidth="1"/>
    <col min="11535" max="11776" width="9" style="2"/>
    <col min="11777" max="11777" width="10.625" style="2" customWidth="1"/>
    <col min="11778" max="11789" width="8.625" style="2" customWidth="1"/>
    <col min="11790" max="11790" width="10.625" style="2" customWidth="1"/>
    <col min="11791" max="12032" width="9" style="2"/>
    <col min="12033" max="12033" width="10.625" style="2" customWidth="1"/>
    <col min="12034" max="12045" width="8.625" style="2" customWidth="1"/>
    <col min="12046" max="12046" width="10.625" style="2" customWidth="1"/>
    <col min="12047" max="12288" width="9" style="2"/>
    <col min="12289" max="12289" width="10.625" style="2" customWidth="1"/>
    <col min="12290" max="12301" width="8.625" style="2" customWidth="1"/>
    <col min="12302" max="12302" width="10.625" style="2" customWidth="1"/>
    <col min="12303" max="12544" width="9" style="2"/>
    <col min="12545" max="12545" width="10.625" style="2" customWidth="1"/>
    <col min="12546" max="12557" width="8.625" style="2" customWidth="1"/>
    <col min="12558" max="12558" width="10.625" style="2" customWidth="1"/>
    <col min="12559" max="12800" width="9" style="2"/>
    <col min="12801" max="12801" width="10.625" style="2" customWidth="1"/>
    <col min="12802" max="12813" width="8.625" style="2" customWidth="1"/>
    <col min="12814" max="12814" width="10.625" style="2" customWidth="1"/>
    <col min="12815" max="13056" width="9" style="2"/>
    <col min="13057" max="13057" width="10.625" style="2" customWidth="1"/>
    <col min="13058" max="13069" width="8.625" style="2" customWidth="1"/>
    <col min="13070" max="13070" width="10.625" style="2" customWidth="1"/>
    <col min="13071" max="13312" width="9" style="2"/>
    <col min="13313" max="13313" width="10.625" style="2" customWidth="1"/>
    <col min="13314" max="13325" width="8.625" style="2" customWidth="1"/>
    <col min="13326" max="13326" width="10.625" style="2" customWidth="1"/>
    <col min="13327" max="13568" width="9" style="2"/>
    <col min="13569" max="13569" width="10.625" style="2" customWidth="1"/>
    <col min="13570" max="13581" width="8.625" style="2" customWidth="1"/>
    <col min="13582" max="13582" width="10.625" style="2" customWidth="1"/>
    <col min="13583" max="13824" width="9" style="2"/>
    <col min="13825" max="13825" width="10.625" style="2" customWidth="1"/>
    <col min="13826" max="13837" width="8.625" style="2" customWidth="1"/>
    <col min="13838" max="13838" width="10.625" style="2" customWidth="1"/>
    <col min="13839" max="14080" width="9" style="2"/>
    <col min="14081" max="14081" width="10.625" style="2" customWidth="1"/>
    <col min="14082" max="14093" width="8.625" style="2" customWidth="1"/>
    <col min="14094" max="14094" width="10.625" style="2" customWidth="1"/>
    <col min="14095" max="14336" width="9" style="2"/>
    <col min="14337" max="14337" width="10.625" style="2" customWidth="1"/>
    <col min="14338" max="14349" width="8.625" style="2" customWidth="1"/>
    <col min="14350" max="14350" width="10.625" style="2" customWidth="1"/>
    <col min="14351" max="14592" width="9" style="2"/>
    <col min="14593" max="14593" width="10.625" style="2" customWidth="1"/>
    <col min="14594" max="14605" width="8.625" style="2" customWidth="1"/>
    <col min="14606" max="14606" width="10.625" style="2" customWidth="1"/>
    <col min="14607" max="14848" width="9" style="2"/>
    <col min="14849" max="14849" width="10.625" style="2" customWidth="1"/>
    <col min="14850" max="14861" width="8.625" style="2" customWidth="1"/>
    <col min="14862" max="14862" width="10.625" style="2" customWidth="1"/>
    <col min="14863" max="15104" width="9" style="2"/>
    <col min="15105" max="15105" width="10.625" style="2" customWidth="1"/>
    <col min="15106" max="15117" width="8.625" style="2" customWidth="1"/>
    <col min="15118" max="15118" width="10.625" style="2" customWidth="1"/>
    <col min="15119" max="15360" width="9" style="2"/>
    <col min="15361" max="15361" width="10.625" style="2" customWidth="1"/>
    <col min="15362" max="15373" width="8.625" style="2" customWidth="1"/>
    <col min="15374" max="15374" width="10.625" style="2" customWidth="1"/>
    <col min="15375" max="15616" width="9" style="2"/>
    <col min="15617" max="15617" width="10.625" style="2" customWidth="1"/>
    <col min="15618" max="15629" width="8.625" style="2" customWidth="1"/>
    <col min="15630" max="15630" width="10.625" style="2" customWidth="1"/>
    <col min="15631" max="15872" width="9" style="2"/>
    <col min="15873" max="15873" width="10.625" style="2" customWidth="1"/>
    <col min="15874" max="15885" width="8.625" style="2" customWidth="1"/>
    <col min="15886" max="15886" width="10.625" style="2" customWidth="1"/>
    <col min="15887" max="16128" width="9" style="2"/>
    <col min="16129" max="16129" width="10.625" style="2" customWidth="1"/>
    <col min="16130" max="16141" width="8.625" style="2" customWidth="1"/>
    <col min="16142" max="16142" width="10.625" style="2" customWidth="1"/>
    <col min="16143" max="16384" width="9" style="2"/>
  </cols>
  <sheetData>
    <row r="1" spans="1:14" ht="18" customHeight="1">
      <c r="A1" s="1" t="s">
        <v>0</v>
      </c>
      <c r="C1" s="3" t="s">
        <v>58</v>
      </c>
      <c r="D1" s="1" t="s">
        <v>45</v>
      </c>
      <c r="E1" s="2" t="s">
        <v>2</v>
      </c>
    </row>
    <row r="2" spans="1:14" ht="13.5" customHeight="1"/>
    <row r="3" spans="1:14" ht="15.95" customHeight="1">
      <c r="A3" s="37" t="s">
        <v>53</v>
      </c>
      <c r="B3" s="35" t="s">
        <v>3</v>
      </c>
      <c r="C3" s="39"/>
      <c r="D3" s="40"/>
      <c r="E3" s="35" t="s">
        <v>4</v>
      </c>
      <c r="F3" s="39"/>
      <c r="G3" s="40"/>
      <c r="H3" s="41" t="s">
        <v>5</v>
      </c>
      <c r="I3" s="42"/>
      <c r="J3" s="42"/>
      <c r="K3" s="35" t="s">
        <v>6</v>
      </c>
      <c r="L3" s="39"/>
      <c r="M3" s="39"/>
      <c r="N3" s="35" t="s">
        <v>7</v>
      </c>
    </row>
    <row r="4" spans="1:14" ht="15.95" customHeight="1">
      <c r="A4" s="38"/>
      <c r="B4" s="34" t="s">
        <v>8</v>
      </c>
      <c r="C4" s="34" t="s">
        <v>9</v>
      </c>
      <c r="D4" s="34" t="s">
        <v>10</v>
      </c>
      <c r="E4" s="34" t="s">
        <v>11</v>
      </c>
      <c r="F4" s="34" t="s">
        <v>9</v>
      </c>
      <c r="G4" s="34" t="s">
        <v>10</v>
      </c>
      <c r="H4" s="34" t="s">
        <v>8</v>
      </c>
      <c r="I4" s="34" t="s">
        <v>9</v>
      </c>
      <c r="J4" s="34" t="s">
        <v>12</v>
      </c>
      <c r="K4" s="34" t="s">
        <v>11</v>
      </c>
      <c r="L4" s="34" t="s">
        <v>9</v>
      </c>
      <c r="M4" s="34" t="s">
        <v>13</v>
      </c>
      <c r="N4" s="36"/>
    </row>
    <row r="5" spans="1:14" ht="9.9499999999999993" customHeight="1">
      <c r="A5" s="5"/>
      <c r="B5" s="31" t="s">
        <v>57</v>
      </c>
      <c r="C5" s="31" t="s">
        <v>57</v>
      </c>
      <c r="D5" s="31" t="s">
        <v>57</v>
      </c>
      <c r="E5" s="31" t="s">
        <v>57</v>
      </c>
      <c r="F5" s="31" t="s">
        <v>57</v>
      </c>
      <c r="G5" s="31" t="s">
        <v>57</v>
      </c>
      <c r="H5" s="31" t="s">
        <v>57</v>
      </c>
      <c r="I5" s="31" t="s">
        <v>57</v>
      </c>
      <c r="J5" s="32" t="s">
        <v>57</v>
      </c>
      <c r="K5" s="32" t="s">
        <v>57</v>
      </c>
      <c r="L5" s="32" t="s">
        <v>57</v>
      </c>
      <c r="M5" s="32" t="s">
        <v>57</v>
      </c>
      <c r="N5" s="32" t="s">
        <v>57</v>
      </c>
    </row>
    <row r="6" spans="1:14" ht="14.1" customHeight="1">
      <c r="A6" s="6" t="s">
        <v>14</v>
      </c>
      <c r="B6" s="7">
        <v>338</v>
      </c>
      <c r="C6" s="7">
        <v>447</v>
      </c>
      <c r="D6" s="8" t="s">
        <v>59</v>
      </c>
      <c r="E6" s="8">
        <v>218</v>
      </c>
      <c r="F6" s="8">
        <v>5</v>
      </c>
      <c r="G6" s="8">
        <v>2</v>
      </c>
      <c r="H6" s="8">
        <v>68</v>
      </c>
      <c r="I6" s="8">
        <v>97</v>
      </c>
      <c r="J6" s="8" t="s">
        <v>59</v>
      </c>
      <c r="K6" s="8" t="s">
        <v>59</v>
      </c>
      <c r="L6" s="8" t="s">
        <v>59</v>
      </c>
      <c r="M6" s="8" t="s">
        <v>59</v>
      </c>
      <c r="N6" s="9">
        <f>SUM(B6:M6)</f>
        <v>1175</v>
      </c>
    </row>
    <row r="7" spans="1:14" ht="14.1" customHeight="1">
      <c r="A7" s="6" t="s">
        <v>15</v>
      </c>
      <c r="B7" s="8">
        <v>81</v>
      </c>
      <c r="C7" s="7">
        <v>31</v>
      </c>
      <c r="D7" s="8" t="s">
        <v>59</v>
      </c>
      <c r="E7" s="8">
        <v>604</v>
      </c>
      <c r="F7" s="8">
        <v>2</v>
      </c>
      <c r="G7" s="8" t="s">
        <v>59</v>
      </c>
      <c r="H7" s="8">
        <v>76</v>
      </c>
      <c r="I7" s="8">
        <v>38</v>
      </c>
      <c r="J7" s="8" t="s">
        <v>59</v>
      </c>
      <c r="K7" s="8" t="s">
        <v>59</v>
      </c>
      <c r="L7" s="8" t="s">
        <v>59</v>
      </c>
      <c r="M7" s="8" t="s">
        <v>59</v>
      </c>
      <c r="N7" s="9">
        <f t="shared" ref="N7:N34" si="0">SUM(B7:M7)</f>
        <v>832</v>
      </c>
    </row>
    <row r="8" spans="1:14" ht="14.1" customHeight="1">
      <c r="A8" s="6" t="s">
        <v>16</v>
      </c>
      <c r="B8" s="8">
        <v>3249</v>
      </c>
      <c r="C8" s="7">
        <v>3609</v>
      </c>
      <c r="D8" s="8">
        <v>3</v>
      </c>
      <c r="E8" s="8">
        <v>899</v>
      </c>
      <c r="F8" s="8">
        <v>52</v>
      </c>
      <c r="G8" s="8" t="s">
        <v>59</v>
      </c>
      <c r="H8" s="8">
        <v>1557</v>
      </c>
      <c r="I8" s="8">
        <v>1420</v>
      </c>
      <c r="J8" s="8" t="s">
        <v>59</v>
      </c>
      <c r="K8" s="8" t="s">
        <v>59</v>
      </c>
      <c r="L8" s="8" t="s">
        <v>59</v>
      </c>
      <c r="M8" s="8" t="s">
        <v>59</v>
      </c>
      <c r="N8" s="9">
        <f t="shared" si="0"/>
        <v>10789</v>
      </c>
    </row>
    <row r="9" spans="1:14" ht="14.1" customHeight="1">
      <c r="A9" s="6" t="s">
        <v>17</v>
      </c>
      <c r="B9" s="8">
        <v>240</v>
      </c>
      <c r="C9" s="7">
        <v>285</v>
      </c>
      <c r="D9" s="8" t="s">
        <v>59</v>
      </c>
      <c r="E9" s="8">
        <v>20</v>
      </c>
      <c r="F9" s="8" t="s">
        <v>59</v>
      </c>
      <c r="G9" s="8" t="s">
        <v>59</v>
      </c>
      <c r="H9" s="8">
        <v>371</v>
      </c>
      <c r="I9" s="8">
        <v>199</v>
      </c>
      <c r="J9" s="8" t="s">
        <v>59</v>
      </c>
      <c r="K9" s="8" t="s">
        <v>59</v>
      </c>
      <c r="L9" s="8" t="s">
        <v>59</v>
      </c>
      <c r="M9" s="8" t="s">
        <v>59</v>
      </c>
      <c r="N9" s="9">
        <f t="shared" si="0"/>
        <v>1115</v>
      </c>
    </row>
    <row r="10" spans="1:14" ht="14.1" customHeight="1">
      <c r="A10" s="6" t="s">
        <v>18</v>
      </c>
      <c r="B10" s="8">
        <v>161</v>
      </c>
      <c r="C10" s="7">
        <v>153</v>
      </c>
      <c r="D10" s="8" t="s">
        <v>59</v>
      </c>
      <c r="E10" s="8">
        <v>26</v>
      </c>
      <c r="F10" s="8">
        <v>24</v>
      </c>
      <c r="G10" s="8" t="s">
        <v>59</v>
      </c>
      <c r="H10" s="8">
        <v>136</v>
      </c>
      <c r="I10" s="8">
        <v>100</v>
      </c>
      <c r="J10" s="8" t="s">
        <v>59</v>
      </c>
      <c r="K10" s="8" t="s">
        <v>59</v>
      </c>
      <c r="L10" s="8" t="s">
        <v>59</v>
      </c>
      <c r="M10" s="8" t="s">
        <v>59</v>
      </c>
      <c r="N10" s="9">
        <f t="shared" si="0"/>
        <v>600</v>
      </c>
    </row>
    <row r="11" spans="1:14" ht="14.1" customHeight="1">
      <c r="A11" s="6" t="s">
        <v>19</v>
      </c>
      <c r="B11" s="8">
        <v>463</v>
      </c>
      <c r="C11" s="7">
        <v>259</v>
      </c>
      <c r="D11" s="8" t="s">
        <v>59</v>
      </c>
      <c r="E11" s="8">
        <v>2</v>
      </c>
      <c r="F11" s="8" t="s">
        <v>59</v>
      </c>
      <c r="G11" s="8" t="s">
        <v>59</v>
      </c>
      <c r="H11" s="8">
        <v>189</v>
      </c>
      <c r="I11" s="8">
        <v>37</v>
      </c>
      <c r="J11" s="8" t="s">
        <v>59</v>
      </c>
      <c r="K11" s="8" t="s">
        <v>59</v>
      </c>
      <c r="L11" s="8" t="s">
        <v>59</v>
      </c>
      <c r="M11" s="8" t="s">
        <v>59</v>
      </c>
      <c r="N11" s="9">
        <f t="shared" si="0"/>
        <v>950</v>
      </c>
    </row>
    <row r="12" spans="1:14" ht="14.1" customHeight="1">
      <c r="A12" s="6" t="s">
        <v>20</v>
      </c>
      <c r="B12" s="8">
        <v>262</v>
      </c>
      <c r="C12" s="7">
        <v>350</v>
      </c>
      <c r="D12" s="8" t="s">
        <v>59</v>
      </c>
      <c r="E12" s="8">
        <v>13</v>
      </c>
      <c r="F12" s="8">
        <v>11</v>
      </c>
      <c r="G12" s="8" t="s">
        <v>59</v>
      </c>
      <c r="H12" s="8">
        <v>378</v>
      </c>
      <c r="I12" s="8">
        <v>461</v>
      </c>
      <c r="J12" s="8" t="s">
        <v>59</v>
      </c>
      <c r="K12" s="8" t="s">
        <v>59</v>
      </c>
      <c r="L12" s="8">
        <v>1</v>
      </c>
      <c r="M12" s="8" t="s">
        <v>59</v>
      </c>
      <c r="N12" s="9">
        <f t="shared" si="0"/>
        <v>1476</v>
      </c>
    </row>
    <row r="13" spans="1:14" ht="14.1" customHeight="1">
      <c r="A13" s="6" t="s">
        <v>21</v>
      </c>
      <c r="B13" s="8">
        <v>712</v>
      </c>
      <c r="C13" s="7">
        <v>145</v>
      </c>
      <c r="D13" s="8" t="s">
        <v>59</v>
      </c>
      <c r="E13" s="8" t="s">
        <v>59</v>
      </c>
      <c r="F13" s="8" t="s">
        <v>59</v>
      </c>
      <c r="G13" s="8" t="s">
        <v>59</v>
      </c>
      <c r="H13" s="8">
        <v>4</v>
      </c>
      <c r="I13" s="8" t="s">
        <v>59</v>
      </c>
      <c r="J13" s="8" t="s">
        <v>59</v>
      </c>
      <c r="K13" s="8" t="s">
        <v>59</v>
      </c>
      <c r="L13" s="8" t="s">
        <v>59</v>
      </c>
      <c r="M13" s="8" t="s">
        <v>59</v>
      </c>
      <c r="N13" s="9">
        <f t="shared" si="0"/>
        <v>861</v>
      </c>
    </row>
    <row r="14" spans="1:14" ht="14.1" customHeight="1">
      <c r="A14" s="6" t="s">
        <v>22</v>
      </c>
      <c r="B14" s="8">
        <v>142</v>
      </c>
      <c r="C14" s="7">
        <v>98</v>
      </c>
      <c r="D14" s="8">
        <v>1</v>
      </c>
      <c r="E14" s="8">
        <v>98</v>
      </c>
      <c r="F14" s="8">
        <v>54</v>
      </c>
      <c r="G14" s="8" t="s">
        <v>59</v>
      </c>
      <c r="H14" s="8">
        <v>140</v>
      </c>
      <c r="I14" s="8">
        <v>54</v>
      </c>
      <c r="J14" s="8" t="s">
        <v>59</v>
      </c>
      <c r="K14" s="8" t="s">
        <v>59</v>
      </c>
      <c r="L14" s="8" t="s">
        <v>59</v>
      </c>
      <c r="M14" s="8" t="s">
        <v>59</v>
      </c>
      <c r="N14" s="9">
        <f t="shared" si="0"/>
        <v>587</v>
      </c>
    </row>
    <row r="15" spans="1:14" ht="14.1" customHeight="1">
      <c r="A15" s="6" t="s">
        <v>23</v>
      </c>
      <c r="B15" s="8">
        <v>927</v>
      </c>
      <c r="C15" s="7">
        <v>558</v>
      </c>
      <c r="D15" s="8" t="s">
        <v>59</v>
      </c>
      <c r="E15" s="8">
        <v>134</v>
      </c>
      <c r="F15" s="8">
        <v>16</v>
      </c>
      <c r="G15" s="8" t="s">
        <v>59</v>
      </c>
      <c r="H15" s="8">
        <v>269</v>
      </c>
      <c r="I15" s="8">
        <v>173</v>
      </c>
      <c r="J15" s="8" t="s">
        <v>59</v>
      </c>
      <c r="K15" s="8" t="s">
        <v>59</v>
      </c>
      <c r="L15" s="10">
        <v>10</v>
      </c>
      <c r="M15" s="8" t="s">
        <v>59</v>
      </c>
      <c r="N15" s="9">
        <f t="shared" si="0"/>
        <v>2087</v>
      </c>
    </row>
    <row r="16" spans="1:14" ht="14.1" customHeight="1">
      <c r="A16" s="30" t="s">
        <v>54</v>
      </c>
      <c r="B16" s="11">
        <f>SUM(B6:B15)</f>
        <v>6575</v>
      </c>
      <c r="C16" s="11">
        <f t="shared" ref="C16:M16" si="1">SUM(C6:C15)</f>
        <v>5935</v>
      </c>
      <c r="D16" s="11">
        <f t="shared" si="1"/>
        <v>4</v>
      </c>
      <c r="E16" s="11">
        <f t="shared" si="1"/>
        <v>2014</v>
      </c>
      <c r="F16" s="11">
        <f t="shared" si="1"/>
        <v>164</v>
      </c>
      <c r="G16" s="11">
        <f t="shared" si="1"/>
        <v>2</v>
      </c>
      <c r="H16" s="11">
        <f t="shared" si="1"/>
        <v>3188</v>
      </c>
      <c r="I16" s="11">
        <f t="shared" si="1"/>
        <v>2579</v>
      </c>
      <c r="J16" s="12">
        <f t="shared" si="1"/>
        <v>0</v>
      </c>
      <c r="K16" s="12">
        <f t="shared" si="1"/>
        <v>0</v>
      </c>
      <c r="L16" s="12">
        <f t="shared" si="1"/>
        <v>11</v>
      </c>
      <c r="M16" s="12">
        <f t="shared" si="1"/>
        <v>0</v>
      </c>
      <c r="N16" s="11">
        <f t="shared" si="0"/>
        <v>20472</v>
      </c>
    </row>
    <row r="17" spans="1:14" ht="14.1" customHeight="1">
      <c r="A17" s="6" t="s">
        <v>24</v>
      </c>
      <c r="B17" s="8">
        <v>101</v>
      </c>
      <c r="C17" s="7">
        <v>175</v>
      </c>
      <c r="D17" s="8">
        <v>2</v>
      </c>
      <c r="E17" s="8">
        <v>242</v>
      </c>
      <c r="F17" s="8">
        <v>5</v>
      </c>
      <c r="G17" s="8" t="s">
        <v>59</v>
      </c>
      <c r="H17" s="8">
        <v>18</v>
      </c>
      <c r="I17" s="8">
        <v>21</v>
      </c>
      <c r="J17" s="8" t="s">
        <v>59</v>
      </c>
      <c r="K17" s="8" t="s">
        <v>59</v>
      </c>
      <c r="L17" s="8" t="s">
        <v>59</v>
      </c>
      <c r="M17" s="8" t="s">
        <v>59</v>
      </c>
      <c r="N17" s="9">
        <f t="shared" si="0"/>
        <v>564</v>
      </c>
    </row>
    <row r="18" spans="1:14" ht="14.1" customHeight="1">
      <c r="A18" s="6" t="s">
        <v>25</v>
      </c>
      <c r="B18" s="8">
        <v>17</v>
      </c>
      <c r="C18" s="7">
        <v>87</v>
      </c>
      <c r="D18" s="8" t="s">
        <v>59</v>
      </c>
      <c r="E18" s="8">
        <v>72</v>
      </c>
      <c r="F18" s="8">
        <v>25</v>
      </c>
      <c r="G18" s="8" t="s">
        <v>59</v>
      </c>
      <c r="H18" s="8">
        <v>104</v>
      </c>
      <c r="I18" s="8">
        <v>197</v>
      </c>
      <c r="J18" s="8" t="s">
        <v>59</v>
      </c>
      <c r="K18" s="8" t="s">
        <v>59</v>
      </c>
      <c r="L18" s="8" t="s">
        <v>59</v>
      </c>
      <c r="M18" s="8" t="s">
        <v>59</v>
      </c>
      <c r="N18" s="9">
        <f t="shared" si="0"/>
        <v>502</v>
      </c>
    </row>
    <row r="19" spans="1:14" ht="14.1" customHeight="1">
      <c r="A19" s="6" t="s">
        <v>26</v>
      </c>
      <c r="B19" s="8">
        <v>71</v>
      </c>
      <c r="C19" s="7">
        <v>141</v>
      </c>
      <c r="D19" s="8" t="s">
        <v>59</v>
      </c>
      <c r="E19" s="8">
        <v>23</v>
      </c>
      <c r="F19" s="8" t="s">
        <v>59</v>
      </c>
      <c r="G19" s="8" t="s">
        <v>59</v>
      </c>
      <c r="H19" s="8">
        <v>384</v>
      </c>
      <c r="I19" s="8">
        <v>294</v>
      </c>
      <c r="J19" s="8">
        <v>1</v>
      </c>
      <c r="K19" s="8" t="s">
        <v>59</v>
      </c>
      <c r="L19" s="8" t="s">
        <v>59</v>
      </c>
      <c r="M19" s="8" t="s">
        <v>59</v>
      </c>
      <c r="N19" s="9">
        <f t="shared" si="0"/>
        <v>914</v>
      </c>
    </row>
    <row r="20" spans="1:14" ht="14.1" customHeight="1">
      <c r="A20" s="6" t="s">
        <v>27</v>
      </c>
      <c r="B20" s="8">
        <v>45</v>
      </c>
      <c r="C20" s="7">
        <v>94</v>
      </c>
      <c r="D20" s="8" t="s">
        <v>59</v>
      </c>
      <c r="E20" s="8">
        <v>79</v>
      </c>
      <c r="F20" s="8" t="s">
        <v>59</v>
      </c>
      <c r="G20" s="8" t="s">
        <v>59</v>
      </c>
      <c r="H20" s="8">
        <v>109</v>
      </c>
      <c r="I20" s="8">
        <v>107</v>
      </c>
      <c r="J20" s="8" t="s">
        <v>59</v>
      </c>
      <c r="K20" s="8" t="s">
        <v>59</v>
      </c>
      <c r="L20" s="8" t="s">
        <v>59</v>
      </c>
      <c r="M20" s="8" t="s">
        <v>59</v>
      </c>
      <c r="N20" s="9">
        <f t="shared" si="0"/>
        <v>434</v>
      </c>
    </row>
    <row r="21" spans="1:14" ht="14.1" customHeight="1">
      <c r="A21" s="6" t="s">
        <v>28</v>
      </c>
      <c r="B21" s="8">
        <v>23</v>
      </c>
      <c r="C21" s="7">
        <v>29</v>
      </c>
      <c r="D21" s="8" t="s">
        <v>59</v>
      </c>
      <c r="E21" s="8">
        <v>113</v>
      </c>
      <c r="F21" s="8" t="s">
        <v>59</v>
      </c>
      <c r="G21" s="8" t="s">
        <v>59</v>
      </c>
      <c r="H21" s="8">
        <v>60</v>
      </c>
      <c r="I21" s="8">
        <v>7</v>
      </c>
      <c r="J21" s="8" t="s">
        <v>59</v>
      </c>
      <c r="K21" s="8" t="s">
        <v>59</v>
      </c>
      <c r="L21" s="8" t="s">
        <v>59</v>
      </c>
      <c r="M21" s="8" t="s">
        <v>59</v>
      </c>
      <c r="N21" s="9">
        <f t="shared" si="0"/>
        <v>232</v>
      </c>
    </row>
    <row r="22" spans="1:14" ht="14.1" customHeight="1">
      <c r="A22" s="6" t="s">
        <v>29</v>
      </c>
      <c r="B22" s="8">
        <v>81</v>
      </c>
      <c r="C22" s="7">
        <v>164</v>
      </c>
      <c r="D22" s="8" t="s">
        <v>59</v>
      </c>
      <c r="E22" s="8" t="s">
        <v>59</v>
      </c>
      <c r="F22" s="8" t="s">
        <v>59</v>
      </c>
      <c r="G22" s="8" t="s">
        <v>59</v>
      </c>
      <c r="H22" s="8">
        <v>6</v>
      </c>
      <c r="I22" s="8">
        <v>2</v>
      </c>
      <c r="J22" s="8" t="s">
        <v>59</v>
      </c>
      <c r="K22" s="8" t="s">
        <v>59</v>
      </c>
      <c r="L22" s="8" t="s">
        <v>59</v>
      </c>
      <c r="M22" s="8" t="s">
        <v>59</v>
      </c>
      <c r="N22" s="9">
        <f t="shared" si="0"/>
        <v>253</v>
      </c>
    </row>
    <row r="23" spans="1:14" ht="14.1" customHeight="1">
      <c r="A23" s="6" t="s">
        <v>30</v>
      </c>
      <c r="B23" s="8">
        <v>35</v>
      </c>
      <c r="C23" s="7">
        <v>8</v>
      </c>
      <c r="D23" s="8" t="s">
        <v>59</v>
      </c>
      <c r="E23" s="8">
        <v>4</v>
      </c>
      <c r="F23" s="8" t="s">
        <v>59</v>
      </c>
      <c r="G23" s="8" t="s">
        <v>59</v>
      </c>
      <c r="H23" s="8">
        <v>84</v>
      </c>
      <c r="I23" s="8">
        <v>72</v>
      </c>
      <c r="J23" s="8" t="s">
        <v>59</v>
      </c>
      <c r="K23" s="8" t="s">
        <v>59</v>
      </c>
      <c r="L23" s="8" t="s">
        <v>59</v>
      </c>
      <c r="M23" s="8" t="s">
        <v>59</v>
      </c>
      <c r="N23" s="9">
        <f t="shared" si="0"/>
        <v>203</v>
      </c>
    </row>
    <row r="24" spans="1:14" ht="14.1" customHeight="1">
      <c r="A24" s="6" t="s">
        <v>31</v>
      </c>
      <c r="B24" s="8">
        <v>22</v>
      </c>
      <c r="C24" s="7">
        <v>53</v>
      </c>
      <c r="D24" s="8" t="s">
        <v>59</v>
      </c>
      <c r="E24" s="8">
        <v>22</v>
      </c>
      <c r="F24" s="8">
        <v>50</v>
      </c>
      <c r="G24" s="8" t="s">
        <v>59</v>
      </c>
      <c r="H24" s="8">
        <v>150</v>
      </c>
      <c r="I24" s="8">
        <v>201</v>
      </c>
      <c r="J24" s="8" t="s">
        <v>59</v>
      </c>
      <c r="K24" s="8" t="s">
        <v>59</v>
      </c>
      <c r="L24" s="8" t="s">
        <v>59</v>
      </c>
      <c r="M24" s="8" t="s">
        <v>59</v>
      </c>
      <c r="N24" s="9">
        <f t="shared" si="0"/>
        <v>498</v>
      </c>
    </row>
    <row r="25" spans="1:14" ht="14.1" customHeight="1">
      <c r="A25" s="6" t="s">
        <v>32</v>
      </c>
      <c r="B25" s="8">
        <v>11</v>
      </c>
      <c r="C25" s="7">
        <v>9</v>
      </c>
      <c r="D25" s="8" t="s">
        <v>59</v>
      </c>
      <c r="E25" s="8" t="s">
        <v>59</v>
      </c>
      <c r="F25" s="8" t="s">
        <v>59</v>
      </c>
      <c r="G25" s="8" t="s">
        <v>59</v>
      </c>
      <c r="H25" s="8">
        <v>9</v>
      </c>
      <c r="I25" s="8" t="s">
        <v>59</v>
      </c>
      <c r="J25" s="8" t="s">
        <v>59</v>
      </c>
      <c r="K25" s="8" t="s">
        <v>59</v>
      </c>
      <c r="L25" s="8" t="s">
        <v>59</v>
      </c>
      <c r="M25" s="8" t="s">
        <v>59</v>
      </c>
      <c r="N25" s="9">
        <f t="shared" si="0"/>
        <v>29</v>
      </c>
    </row>
    <row r="26" spans="1:14" ht="14.1" customHeight="1">
      <c r="A26" s="6" t="s">
        <v>33</v>
      </c>
      <c r="B26" s="8">
        <v>599</v>
      </c>
      <c r="C26" s="7">
        <v>640</v>
      </c>
      <c r="D26" s="8" t="s">
        <v>59</v>
      </c>
      <c r="E26" s="8">
        <v>39</v>
      </c>
      <c r="F26" s="8">
        <v>209</v>
      </c>
      <c r="G26" s="8" t="s">
        <v>59</v>
      </c>
      <c r="H26" s="8">
        <v>166</v>
      </c>
      <c r="I26" s="8">
        <v>147</v>
      </c>
      <c r="J26" s="8" t="s">
        <v>59</v>
      </c>
      <c r="K26" s="8" t="s">
        <v>59</v>
      </c>
      <c r="L26" s="8">
        <v>1</v>
      </c>
      <c r="M26" s="8" t="s">
        <v>59</v>
      </c>
      <c r="N26" s="9">
        <f t="shared" si="0"/>
        <v>1801</v>
      </c>
    </row>
    <row r="27" spans="1:14" ht="14.1" customHeight="1">
      <c r="A27" s="6" t="s">
        <v>34</v>
      </c>
      <c r="B27" s="8">
        <v>107</v>
      </c>
      <c r="C27" s="7">
        <v>129</v>
      </c>
      <c r="D27" s="8" t="s">
        <v>59</v>
      </c>
      <c r="E27" s="8" t="s">
        <v>59</v>
      </c>
      <c r="F27" s="8" t="s">
        <v>59</v>
      </c>
      <c r="G27" s="8" t="s">
        <v>59</v>
      </c>
      <c r="H27" s="8">
        <v>77</v>
      </c>
      <c r="I27" s="8">
        <v>38</v>
      </c>
      <c r="J27" s="8" t="s">
        <v>59</v>
      </c>
      <c r="K27" s="8" t="s">
        <v>59</v>
      </c>
      <c r="L27" s="8" t="s">
        <v>59</v>
      </c>
      <c r="M27" s="8" t="s">
        <v>59</v>
      </c>
      <c r="N27" s="9">
        <f t="shared" si="0"/>
        <v>351</v>
      </c>
    </row>
    <row r="28" spans="1:14" ht="14.1" customHeight="1">
      <c r="A28" s="6" t="s">
        <v>35</v>
      </c>
      <c r="B28" s="8">
        <v>11</v>
      </c>
      <c r="C28" s="7">
        <v>48</v>
      </c>
      <c r="D28" s="8" t="s">
        <v>59</v>
      </c>
      <c r="E28" s="8" t="s">
        <v>59</v>
      </c>
      <c r="F28" s="8" t="s">
        <v>59</v>
      </c>
      <c r="G28" s="8" t="s">
        <v>59</v>
      </c>
      <c r="H28" s="8">
        <v>77</v>
      </c>
      <c r="I28" s="8" t="s">
        <v>59</v>
      </c>
      <c r="J28" s="8" t="s">
        <v>59</v>
      </c>
      <c r="K28" s="8" t="s">
        <v>59</v>
      </c>
      <c r="L28" s="8" t="s">
        <v>59</v>
      </c>
      <c r="M28" s="8" t="s">
        <v>59</v>
      </c>
      <c r="N28" s="9">
        <f t="shared" si="0"/>
        <v>136</v>
      </c>
    </row>
    <row r="29" spans="1:14" ht="14.1" customHeight="1">
      <c r="A29" s="6" t="s">
        <v>36</v>
      </c>
      <c r="B29" s="8">
        <v>41</v>
      </c>
      <c r="C29" s="7">
        <v>53</v>
      </c>
      <c r="D29" s="8" t="s">
        <v>59</v>
      </c>
      <c r="E29" s="8">
        <v>83</v>
      </c>
      <c r="F29" s="8">
        <v>81</v>
      </c>
      <c r="G29" s="8" t="s">
        <v>59</v>
      </c>
      <c r="H29" s="8">
        <v>67</v>
      </c>
      <c r="I29" s="8">
        <v>34</v>
      </c>
      <c r="J29" s="8" t="s">
        <v>59</v>
      </c>
      <c r="K29" s="8" t="s">
        <v>59</v>
      </c>
      <c r="L29" s="8" t="s">
        <v>59</v>
      </c>
      <c r="M29" s="8" t="s">
        <v>59</v>
      </c>
      <c r="N29" s="9">
        <f t="shared" si="0"/>
        <v>359</v>
      </c>
    </row>
    <row r="30" spans="1:14" ht="14.1" customHeight="1">
      <c r="A30" s="6" t="s">
        <v>37</v>
      </c>
      <c r="B30" s="8">
        <v>24</v>
      </c>
      <c r="C30" s="7">
        <v>59</v>
      </c>
      <c r="D30" s="8" t="s">
        <v>59</v>
      </c>
      <c r="E30" s="8" t="s">
        <v>59</v>
      </c>
      <c r="F30" s="8">
        <v>77</v>
      </c>
      <c r="G30" s="8" t="s">
        <v>59</v>
      </c>
      <c r="H30" s="8">
        <v>261</v>
      </c>
      <c r="I30" s="8">
        <v>54</v>
      </c>
      <c r="J30" s="8" t="s">
        <v>59</v>
      </c>
      <c r="K30" s="8" t="s">
        <v>59</v>
      </c>
      <c r="L30" s="8" t="s">
        <v>59</v>
      </c>
      <c r="M30" s="8" t="s">
        <v>59</v>
      </c>
      <c r="N30" s="9">
        <f t="shared" si="0"/>
        <v>475</v>
      </c>
    </row>
    <row r="31" spans="1:14" ht="14.1" customHeight="1">
      <c r="A31" s="6" t="s">
        <v>38</v>
      </c>
      <c r="B31" s="8">
        <v>254</v>
      </c>
      <c r="C31" s="7">
        <v>313</v>
      </c>
      <c r="D31" s="8" t="s">
        <v>59</v>
      </c>
      <c r="E31" s="8">
        <v>30</v>
      </c>
      <c r="F31" s="8">
        <v>76</v>
      </c>
      <c r="G31" s="8" t="s">
        <v>59</v>
      </c>
      <c r="H31" s="8">
        <v>8</v>
      </c>
      <c r="I31" s="8">
        <v>2</v>
      </c>
      <c r="J31" s="8" t="s">
        <v>59</v>
      </c>
      <c r="K31" s="8" t="s">
        <v>59</v>
      </c>
      <c r="L31" s="8" t="s">
        <v>59</v>
      </c>
      <c r="M31" s="8" t="s">
        <v>59</v>
      </c>
      <c r="N31" s="9">
        <f t="shared" si="0"/>
        <v>683</v>
      </c>
    </row>
    <row r="32" spans="1:14" ht="14.1" customHeight="1">
      <c r="A32" s="13" t="s">
        <v>55</v>
      </c>
      <c r="B32" s="14">
        <f>SUM(B17:B31)</f>
        <v>1442</v>
      </c>
      <c r="C32" s="14">
        <f t="shared" ref="C32:M32" si="2">SUM(C17:C31)</f>
        <v>2002</v>
      </c>
      <c r="D32" s="14">
        <f t="shared" si="2"/>
        <v>2</v>
      </c>
      <c r="E32" s="14">
        <f t="shared" si="2"/>
        <v>707</v>
      </c>
      <c r="F32" s="14">
        <f t="shared" si="2"/>
        <v>523</v>
      </c>
      <c r="G32" s="14">
        <f t="shared" si="2"/>
        <v>0</v>
      </c>
      <c r="H32" s="14">
        <f t="shared" si="2"/>
        <v>1580</v>
      </c>
      <c r="I32" s="14">
        <f t="shared" si="2"/>
        <v>1176</v>
      </c>
      <c r="J32" s="15">
        <f t="shared" si="2"/>
        <v>1</v>
      </c>
      <c r="K32" s="15">
        <f t="shared" si="2"/>
        <v>0</v>
      </c>
      <c r="L32" s="15">
        <f t="shared" si="2"/>
        <v>1</v>
      </c>
      <c r="M32" s="15">
        <f t="shared" si="2"/>
        <v>0</v>
      </c>
      <c r="N32" s="14">
        <f t="shared" si="0"/>
        <v>7434</v>
      </c>
    </row>
    <row r="33" spans="1:14" ht="15.95" customHeight="1">
      <c r="A33" s="33" t="s">
        <v>7</v>
      </c>
      <c r="B33" s="17">
        <f>SUM(B16,B32)</f>
        <v>8017</v>
      </c>
      <c r="C33" s="17">
        <f t="shared" ref="C33:M33" si="3">SUM(C16,C32)</f>
        <v>7937</v>
      </c>
      <c r="D33" s="17">
        <f t="shared" si="3"/>
        <v>6</v>
      </c>
      <c r="E33" s="17">
        <f t="shared" si="3"/>
        <v>2721</v>
      </c>
      <c r="F33" s="17">
        <f t="shared" si="3"/>
        <v>687</v>
      </c>
      <c r="G33" s="17">
        <f t="shared" si="3"/>
        <v>2</v>
      </c>
      <c r="H33" s="17">
        <f t="shared" si="3"/>
        <v>4768</v>
      </c>
      <c r="I33" s="18">
        <f t="shared" si="3"/>
        <v>3755</v>
      </c>
      <c r="J33" s="19">
        <f t="shared" si="3"/>
        <v>1</v>
      </c>
      <c r="K33" s="19">
        <f t="shared" si="3"/>
        <v>0</v>
      </c>
      <c r="L33" s="19">
        <f t="shared" si="3"/>
        <v>12</v>
      </c>
      <c r="M33" s="19">
        <f t="shared" si="3"/>
        <v>0</v>
      </c>
      <c r="N33" s="18">
        <f t="shared" si="0"/>
        <v>27906</v>
      </c>
    </row>
    <row r="34" spans="1:14" ht="15.95" customHeight="1">
      <c r="A34" s="20" t="s">
        <v>56</v>
      </c>
      <c r="B34" s="21">
        <v>19000</v>
      </c>
      <c r="C34" s="21">
        <v>21594</v>
      </c>
      <c r="D34" s="21">
        <v>30</v>
      </c>
      <c r="E34" s="21">
        <v>14513</v>
      </c>
      <c r="F34" s="21">
        <v>11193</v>
      </c>
      <c r="G34" s="21">
        <v>21</v>
      </c>
      <c r="H34" s="21">
        <v>10049</v>
      </c>
      <c r="I34" s="22">
        <v>11104</v>
      </c>
      <c r="J34" s="9">
        <v>5</v>
      </c>
      <c r="K34" s="9">
        <v>45</v>
      </c>
      <c r="L34" s="9">
        <v>862</v>
      </c>
      <c r="M34" s="9">
        <v>6</v>
      </c>
      <c r="N34" s="9">
        <f t="shared" si="0"/>
        <v>88422</v>
      </c>
    </row>
    <row r="35" spans="1:14" ht="15.95" customHeight="1">
      <c r="A35" s="23" t="s">
        <v>39</v>
      </c>
      <c r="B35" s="24">
        <f>B33/B34</f>
        <v>0.42194736842105263</v>
      </c>
      <c r="C35" s="24">
        <f t="shared" ref="C35:N35" si="4">C33/C34</f>
        <v>0.36755580253774195</v>
      </c>
      <c r="D35" s="24">
        <f t="shared" si="4"/>
        <v>0.2</v>
      </c>
      <c r="E35" s="24">
        <f t="shared" si="4"/>
        <v>0.18748708054847379</v>
      </c>
      <c r="F35" s="24">
        <f t="shared" si="4"/>
        <v>6.1377646743500401E-2</v>
      </c>
      <c r="G35" s="24">
        <f t="shared" si="4"/>
        <v>9.5238095238095233E-2</v>
      </c>
      <c r="H35" s="24">
        <f t="shared" si="4"/>
        <v>0.47447507214648221</v>
      </c>
      <c r="I35" s="24">
        <f t="shared" si="4"/>
        <v>0.3381664265129683</v>
      </c>
      <c r="J35" s="24">
        <f t="shared" si="4"/>
        <v>0.2</v>
      </c>
      <c r="K35" s="25">
        <f t="shared" si="4"/>
        <v>0</v>
      </c>
      <c r="L35" s="25">
        <f t="shared" si="4"/>
        <v>1.3921113689095127E-2</v>
      </c>
      <c r="M35" s="24">
        <f t="shared" si="4"/>
        <v>0</v>
      </c>
      <c r="N35" s="25">
        <f t="shared" si="4"/>
        <v>0.3156001899979643</v>
      </c>
    </row>
    <row r="36" spans="1:14" ht="5.0999999999999996" customHeight="1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7"/>
      <c r="N36" s="28"/>
    </row>
    <row r="37" spans="1:14" ht="13.5" customHeight="1">
      <c r="A37" s="29" t="s">
        <v>40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</sheetData>
  <mergeCells count="6">
    <mergeCell ref="N3:N4"/>
    <mergeCell ref="A3:A4"/>
    <mergeCell ref="B3:D3"/>
    <mergeCell ref="E3:G3"/>
    <mergeCell ref="H3:J3"/>
    <mergeCell ref="K3:M3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7"/>
  <sheetViews>
    <sheetView zoomScaleNormal="100"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5" sqref="B5"/>
    </sheetView>
  </sheetViews>
  <sheetFormatPr defaultRowHeight="13.5"/>
  <cols>
    <col min="1" max="1" width="10.625" style="2" customWidth="1"/>
    <col min="2" max="13" width="8.625" style="2" customWidth="1"/>
    <col min="14" max="14" width="10.625" style="2" customWidth="1"/>
    <col min="15" max="256" width="9" style="2"/>
    <col min="257" max="257" width="10.625" style="2" customWidth="1"/>
    <col min="258" max="269" width="8.625" style="2" customWidth="1"/>
    <col min="270" max="270" width="10.625" style="2" customWidth="1"/>
    <col min="271" max="512" width="9" style="2"/>
    <col min="513" max="513" width="10.625" style="2" customWidth="1"/>
    <col min="514" max="525" width="8.625" style="2" customWidth="1"/>
    <col min="526" max="526" width="10.625" style="2" customWidth="1"/>
    <col min="527" max="768" width="9" style="2"/>
    <col min="769" max="769" width="10.625" style="2" customWidth="1"/>
    <col min="770" max="781" width="8.625" style="2" customWidth="1"/>
    <col min="782" max="782" width="10.625" style="2" customWidth="1"/>
    <col min="783" max="1024" width="9" style="2"/>
    <col min="1025" max="1025" width="10.625" style="2" customWidth="1"/>
    <col min="1026" max="1037" width="8.625" style="2" customWidth="1"/>
    <col min="1038" max="1038" width="10.625" style="2" customWidth="1"/>
    <col min="1039" max="1280" width="9" style="2"/>
    <col min="1281" max="1281" width="10.625" style="2" customWidth="1"/>
    <col min="1282" max="1293" width="8.625" style="2" customWidth="1"/>
    <col min="1294" max="1294" width="10.625" style="2" customWidth="1"/>
    <col min="1295" max="1536" width="9" style="2"/>
    <col min="1537" max="1537" width="10.625" style="2" customWidth="1"/>
    <col min="1538" max="1549" width="8.625" style="2" customWidth="1"/>
    <col min="1550" max="1550" width="10.625" style="2" customWidth="1"/>
    <col min="1551" max="1792" width="9" style="2"/>
    <col min="1793" max="1793" width="10.625" style="2" customWidth="1"/>
    <col min="1794" max="1805" width="8.625" style="2" customWidth="1"/>
    <col min="1806" max="1806" width="10.625" style="2" customWidth="1"/>
    <col min="1807" max="2048" width="9" style="2"/>
    <col min="2049" max="2049" width="10.625" style="2" customWidth="1"/>
    <col min="2050" max="2061" width="8.625" style="2" customWidth="1"/>
    <col min="2062" max="2062" width="10.625" style="2" customWidth="1"/>
    <col min="2063" max="2304" width="9" style="2"/>
    <col min="2305" max="2305" width="10.625" style="2" customWidth="1"/>
    <col min="2306" max="2317" width="8.625" style="2" customWidth="1"/>
    <col min="2318" max="2318" width="10.625" style="2" customWidth="1"/>
    <col min="2319" max="2560" width="9" style="2"/>
    <col min="2561" max="2561" width="10.625" style="2" customWidth="1"/>
    <col min="2562" max="2573" width="8.625" style="2" customWidth="1"/>
    <col min="2574" max="2574" width="10.625" style="2" customWidth="1"/>
    <col min="2575" max="2816" width="9" style="2"/>
    <col min="2817" max="2817" width="10.625" style="2" customWidth="1"/>
    <col min="2818" max="2829" width="8.625" style="2" customWidth="1"/>
    <col min="2830" max="2830" width="10.625" style="2" customWidth="1"/>
    <col min="2831" max="3072" width="9" style="2"/>
    <col min="3073" max="3073" width="10.625" style="2" customWidth="1"/>
    <col min="3074" max="3085" width="8.625" style="2" customWidth="1"/>
    <col min="3086" max="3086" width="10.625" style="2" customWidth="1"/>
    <col min="3087" max="3328" width="9" style="2"/>
    <col min="3329" max="3329" width="10.625" style="2" customWidth="1"/>
    <col min="3330" max="3341" width="8.625" style="2" customWidth="1"/>
    <col min="3342" max="3342" width="10.625" style="2" customWidth="1"/>
    <col min="3343" max="3584" width="9" style="2"/>
    <col min="3585" max="3585" width="10.625" style="2" customWidth="1"/>
    <col min="3586" max="3597" width="8.625" style="2" customWidth="1"/>
    <col min="3598" max="3598" width="10.625" style="2" customWidth="1"/>
    <col min="3599" max="3840" width="9" style="2"/>
    <col min="3841" max="3841" width="10.625" style="2" customWidth="1"/>
    <col min="3842" max="3853" width="8.625" style="2" customWidth="1"/>
    <col min="3854" max="3854" width="10.625" style="2" customWidth="1"/>
    <col min="3855" max="4096" width="9" style="2"/>
    <col min="4097" max="4097" width="10.625" style="2" customWidth="1"/>
    <col min="4098" max="4109" width="8.625" style="2" customWidth="1"/>
    <col min="4110" max="4110" width="10.625" style="2" customWidth="1"/>
    <col min="4111" max="4352" width="9" style="2"/>
    <col min="4353" max="4353" width="10.625" style="2" customWidth="1"/>
    <col min="4354" max="4365" width="8.625" style="2" customWidth="1"/>
    <col min="4366" max="4366" width="10.625" style="2" customWidth="1"/>
    <col min="4367" max="4608" width="9" style="2"/>
    <col min="4609" max="4609" width="10.625" style="2" customWidth="1"/>
    <col min="4610" max="4621" width="8.625" style="2" customWidth="1"/>
    <col min="4622" max="4622" width="10.625" style="2" customWidth="1"/>
    <col min="4623" max="4864" width="9" style="2"/>
    <col min="4865" max="4865" width="10.625" style="2" customWidth="1"/>
    <col min="4866" max="4877" width="8.625" style="2" customWidth="1"/>
    <col min="4878" max="4878" width="10.625" style="2" customWidth="1"/>
    <col min="4879" max="5120" width="9" style="2"/>
    <col min="5121" max="5121" width="10.625" style="2" customWidth="1"/>
    <col min="5122" max="5133" width="8.625" style="2" customWidth="1"/>
    <col min="5134" max="5134" width="10.625" style="2" customWidth="1"/>
    <col min="5135" max="5376" width="9" style="2"/>
    <col min="5377" max="5377" width="10.625" style="2" customWidth="1"/>
    <col min="5378" max="5389" width="8.625" style="2" customWidth="1"/>
    <col min="5390" max="5390" width="10.625" style="2" customWidth="1"/>
    <col min="5391" max="5632" width="9" style="2"/>
    <col min="5633" max="5633" width="10.625" style="2" customWidth="1"/>
    <col min="5634" max="5645" width="8.625" style="2" customWidth="1"/>
    <col min="5646" max="5646" width="10.625" style="2" customWidth="1"/>
    <col min="5647" max="5888" width="9" style="2"/>
    <col min="5889" max="5889" width="10.625" style="2" customWidth="1"/>
    <col min="5890" max="5901" width="8.625" style="2" customWidth="1"/>
    <col min="5902" max="5902" width="10.625" style="2" customWidth="1"/>
    <col min="5903" max="6144" width="9" style="2"/>
    <col min="6145" max="6145" width="10.625" style="2" customWidth="1"/>
    <col min="6146" max="6157" width="8.625" style="2" customWidth="1"/>
    <col min="6158" max="6158" width="10.625" style="2" customWidth="1"/>
    <col min="6159" max="6400" width="9" style="2"/>
    <col min="6401" max="6401" width="10.625" style="2" customWidth="1"/>
    <col min="6402" max="6413" width="8.625" style="2" customWidth="1"/>
    <col min="6414" max="6414" width="10.625" style="2" customWidth="1"/>
    <col min="6415" max="6656" width="9" style="2"/>
    <col min="6657" max="6657" width="10.625" style="2" customWidth="1"/>
    <col min="6658" max="6669" width="8.625" style="2" customWidth="1"/>
    <col min="6670" max="6670" width="10.625" style="2" customWidth="1"/>
    <col min="6671" max="6912" width="9" style="2"/>
    <col min="6913" max="6913" width="10.625" style="2" customWidth="1"/>
    <col min="6914" max="6925" width="8.625" style="2" customWidth="1"/>
    <col min="6926" max="6926" width="10.625" style="2" customWidth="1"/>
    <col min="6927" max="7168" width="9" style="2"/>
    <col min="7169" max="7169" width="10.625" style="2" customWidth="1"/>
    <col min="7170" max="7181" width="8.625" style="2" customWidth="1"/>
    <col min="7182" max="7182" width="10.625" style="2" customWidth="1"/>
    <col min="7183" max="7424" width="9" style="2"/>
    <col min="7425" max="7425" width="10.625" style="2" customWidth="1"/>
    <col min="7426" max="7437" width="8.625" style="2" customWidth="1"/>
    <col min="7438" max="7438" width="10.625" style="2" customWidth="1"/>
    <col min="7439" max="7680" width="9" style="2"/>
    <col min="7681" max="7681" width="10.625" style="2" customWidth="1"/>
    <col min="7682" max="7693" width="8.625" style="2" customWidth="1"/>
    <col min="7694" max="7694" width="10.625" style="2" customWidth="1"/>
    <col min="7695" max="7936" width="9" style="2"/>
    <col min="7937" max="7937" width="10.625" style="2" customWidth="1"/>
    <col min="7938" max="7949" width="8.625" style="2" customWidth="1"/>
    <col min="7950" max="7950" width="10.625" style="2" customWidth="1"/>
    <col min="7951" max="8192" width="9" style="2"/>
    <col min="8193" max="8193" width="10.625" style="2" customWidth="1"/>
    <col min="8194" max="8205" width="8.625" style="2" customWidth="1"/>
    <col min="8206" max="8206" width="10.625" style="2" customWidth="1"/>
    <col min="8207" max="8448" width="9" style="2"/>
    <col min="8449" max="8449" width="10.625" style="2" customWidth="1"/>
    <col min="8450" max="8461" width="8.625" style="2" customWidth="1"/>
    <col min="8462" max="8462" width="10.625" style="2" customWidth="1"/>
    <col min="8463" max="8704" width="9" style="2"/>
    <col min="8705" max="8705" width="10.625" style="2" customWidth="1"/>
    <col min="8706" max="8717" width="8.625" style="2" customWidth="1"/>
    <col min="8718" max="8718" width="10.625" style="2" customWidth="1"/>
    <col min="8719" max="8960" width="9" style="2"/>
    <col min="8961" max="8961" width="10.625" style="2" customWidth="1"/>
    <col min="8962" max="8973" width="8.625" style="2" customWidth="1"/>
    <col min="8974" max="8974" width="10.625" style="2" customWidth="1"/>
    <col min="8975" max="9216" width="9" style="2"/>
    <col min="9217" max="9217" width="10.625" style="2" customWidth="1"/>
    <col min="9218" max="9229" width="8.625" style="2" customWidth="1"/>
    <col min="9230" max="9230" width="10.625" style="2" customWidth="1"/>
    <col min="9231" max="9472" width="9" style="2"/>
    <col min="9473" max="9473" width="10.625" style="2" customWidth="1"/>
    <col min="9474" max="9485" width="8.625" style="2" customWidth="1"/>
    <col min="9486" max="9486" width="10.625" style="2" customWidth="1"/>
    <col min="9487" max="9728" width="9" style="2"/>
    <col min="9729" max="9729" width="10.625" style="2" customWidth="1"/>
    <col min="9730" max="9741" width="8.625" style="2" customWidth="1"/>
    <col min="9742" max="9742" width="10.625" style="2" customWidth="1"/>
    <col min="9743" max="9984" width="9" style="2"/>
    <col min="9985" max="9985" width="10.625" style="2" customWidth="1"/>
    <col min="9986" max="9997" width="8.625" style="2" customWidth="1"/>
    <col min="9998" max="9998" width="10.625" style="2" customWidth="1"/>
    <col min="9999" max="10240" width="9" style="2"/>
    <col min="10241" max="10241" width="10.625" style="2" customWidth="1"/>
    <col min="10242" max="10253" width="8.625" style="2" customWidth="1"/>
    <col min="10254" max="10254" width="10.625" style="2" customWidth="1"/>
    <col min="10255" max="10496" width="9" style="2"/>
    <col min="10497" max="10497" width="10.625" style="2" customWidth="1"/>
    <col min="10498" max="10509" width="8.625" style="2" customWidth="1"/>
    <col min="10510" max="10510" width="10.625" style="2" customWidth="1"/>
    <col min="10511" max="10752" width="9" style="2"/>
    <col min="10753" max="10753" width="10.625" style="2" customWidth="1"/>
    <col min="10754" max="10765" width="8.625" style="2" customWidth="1"/>
    <col min="10766" max="10766" width="10.625" style="2" customWidth="1"/>
    <col min="10767" max="11008" width="9" style="2"/>
    <col min="11009" max="11009" width="10.625" style="2" customWidth="1"/>
    <col min="11010" max="11021" width="8.625" style="2" customWidth="1"/>
    <col min="11022" max="11022" width="10.625" style="2" customWidth="1"/>
    <col min="11023" max="11264" width="9" style="2"/>
    <col min="11265" max="11265" width="10.625" style="2" customWidth="1"/>
    <col min="11266" max="11277" width="8.625" style="2" customWidth="1"/>
    <col min="11278" max="11278" width="10.625" style="2" customWidth="1"/>
    <col min="11279" max="11520" width="9" style="2"/>
    <col min="11521" max="11521" width="10.625" style="2" customWidth="1"/>
    <col min="11522" max="11533" width="8.625" style="2" customWidth="1"/>
    <col min="11534" max="11534" width="10.625" style="2" customWidth="1"/>
    <col min="11535" max="11776" width="9" style="2"/>
    <col min="11777" max="11777" width="10.625" style="2" customWidth="1"/>
    <col min="11778" max="11789" width="8.625" style="2" customWidth="1"/>
    <col min="11790" max="11790" width="10.625" style="2" customWidth="1"/>
    <col min="11791" max="12032" width="9" style="2"/>
    <col min="12033" max="12033" width="10.625" style="2" customWidth="1"/>
    <col min="12034" max="12045" width="8.625" style="2" customWidth="1"/>
    <col min="12046" max="12046" width="10.625" style="2" customWidth="1"/>
    <col min="12047" max="12288" width="9" style="2"/>
    <col min="12289" max="12289" width="10.625" style="2" customWidth="1"/>
    <col min="12290" max="12301" width="8.625" style="2" customWidth="1"/>
    <col min="12302" max="12302" width="10.625" style="2" customWidth="1"/>
    <col min="12303" max="12544" width="9" style="2"/>
    <col min="12545" max="12545" width="10.625" style="2" customWidth="1"/>
    <col min="12546" max="12557" width="8.625" style="2" customWidth="1"/>
    <col min="12558" max="12558" width="10.625" style="2" customWidth="1"/>
    <col min="12559" max="12800" width="9" style="2"/>
    <col min="12801" max="12801" width="10.625" style="2" customWidth="1"/>
    <col min="12802" max="12813" width="8.625" style="2" customWidth="1"/>
    <col min="12814" max="12814" width="10.625" style="2" customWidth="1"/>
    <col min="12815" max="13056" width="9" style="2"/>
    <col min="13057" max="13057" width="10.625" style="2" customWidth="1"/>
    <col min="13058" max="13069" width="8.625" style="2" customWidth="1"/>
    <col min="13070" max="13070" width="10.625" style="2" customWidth="1"/>
    <col min="13071" max="13312" width="9" style="2"/>
    <col min="13313" max="13313" width="10.625" style="2" customWidth="1"/>
    <col min="13314" max="13325" width="8.625" style="2" customWidth="1"/>
    <col min="13326" max="13326" width="10.625" style="2" customWidth="1"/>
    <col min="13327" max="13568" width="9" style="2"/>
    <col min="13569" max="13569" width="10.625" style="2" customWidth="1"/>
    <col min="13570" max="13581" width="8.625" style="2" customWidth="1"/>
    <col min="13582" max="13582" width="10.625" style="2" customWidth="1"/>
    <col min="13583" max="13824" width="9" style="2"/>
    <col min="13825" max="13825" width="10.625" style="2" customWidth="1"/>
    <col min="13826" max="13837" width="8.625" style="2" customWidth="1"/>
    <col min="13838" max="13838" width="10.625" style="2" customWidth="1"/>
    <col min="13839" max="14080" width="9" style="2"/>
    <col min="14081" max="14081" width="10.625" style="2" customWidth="1"/>
    <col min="14082" max="14093" width="8.625" style="2" customWidth="1"/>
    <col min="14094" max="14094" width="10.625" style="2" customWidth="1"/>
    <col min="14095" max="14336" width="9" style="2"/>
    <col min="14337" max="14337" width="10.625" style="2" customWidth="1"/>
    <col min="14338" max="14349" width="8.625" style="2" customWidth="1"/>
    <col min="14350" max="14350" width="10.625" style="2" customWidth="1"/>
    <col min="14351" max="14592" width="9" style="2"/>
    <col min="14593" max="14593" width="10.625" style="2" customWidth="1"/>
    <col min="14594" max="14605" width="8.625" style="2" customWidth="1"/>
    <col min="14606" max="14606" width="10.625" style="2" customWidth="1"/>
    <col min="14607" max="14848" width="9" style="2"/>
    <col min="14849" max="14849" width="10.625" style="2" customWidth="1"/>
    <col min="14850" max="14861" width="8.625" style="2" customWidth="1"/>
    <col min="14862" max="14862" width="10.625" style="2" customWidth="1"/>
    <col min="14863" max="15104" width="9" style="2"/>
    <col min="15105" max="15105" width="10.625" style="2" customWidth="1"/>
    <col min="15106" max="15117" width="8.625" style="2" customWidth="1"/>
    <col min="15118" max="15118" width="10.625" style="2" customWidth="1"/>
    <col min="15119" max="15360" width="9" style="2"/>
    <col min="15361" max="15361" width="10.625" style="2" customWidth="1"/>
    <col min="15362" max="15373" width="8.625" style="2" customWidth="1"/>
    <col min="15374" max="15374" width="10.625" style="2" customWidth="1"/>
    <col min="15375" max="15616" width="9" style="2"/>
    <col min="15617" max="15617" width="10.625" style="2" customWidth="1"/>
    <col min="15618" max="15629" width="8.625" style="2" customWidth="1"/>
    <col min="15630" max="15630" width="10.625" style="2" customWidth="1"/>
    <col min="15631" max="15872" width="9" style="2"/>
    <col min="15873" max="15873" width="10.625" style="2" customWidth="1"/>
    <col min="15874" max="15885" width="8.625" style="2" customWidth="1"/>
    <col min="15886" max="15886" width="10.625" style="2" customWidth="1"/>
    <col min="15887" max="16128" width="9" style="2"/>
    <col min="16129" max="16129" width="10.625" style="2" customWidth="1"/>
    <col min="16130" max="16141" width="8.625" style="2" customWidth="1"/>
    <col min="16142" max="16142" width="10.625" style="2" customWidth="1"/>
    <col min="16143" max="16384" width="9" style="2"/>
  </cols>
  <sheetData>
    <row r="1" spans="1:14" ht="18" customHeight="1">
      <c r="A1" s="1" t="s">
        <v>0</v>
      </c>
      <c r="C1" s="3" t="s">
        <v>58</v>
      </c>
      <c r="D1" s="1" t="s">
        <v>46</v>
      </c>
      <c r="E1" s="2" t="s">
        <v>2</v>
      </c>
    </row>
    <row r="2" spans="1:14" ht="13.5" customHeight="1"/>
    <row r="3" spans="1:14" ht="15.95" customHeight="1">
      <c r="A3" s="37" t="s">
        <v>53</v>
      </c>
      <c r="B3" s="35" t="s">
        <v>3</v>
      </c>
      <c r="C3" s="39"/>
      <c r="D3" s="40"/>
      <c r="E3" s="35" t="s">
        <v>4</v>
      </c>
      <c r="F3" s="39"/>
      <c r="G3" s="40"/>
      <c r="H3" s="41" t="s">
        <v>5</v>
      </c>
      <c r="I3" s="42"/>
      <c r="J3" s="42"/>
      <c r="K3" s="35" t="s">
        <v>6</v>
      </c>
      <c r="L3" s="39"/>
      <c r="M3" s="39"/>
      <c r="N3" s="35" t="s">
        <v>7</v>
      </c>
    </row>
    <row r="4" spans="1:14" ht="15.95" customHeight="1">
      <c r="A4" s="38"/>
      <c r="B4" s="34" t="s">
        <v>8</v>
      </c>
      <c r="C4" s="34" t="s">
        <v>9</v>
      </c>
      <c r="D4" s="34" t="s">
        <v>10</v>
      </c>
      <c r="E4" s="34" t="s">
        <v>11</v>
      </c>
      <c r="F4" s="34" t="s">
        <v>9</v>
      </c>
      <c r="G4" s="34" t="s">
        <v>10</v>
      </c>
      <c r="H4" s="34" t="s">
        <v>8</v>
      </c>
      <c r="I4" s="34" t="s">
        <v>9</v>
      </c>
      <c r="J4" s="34" t="s">
        <v>12</v>
      </c>
      <c r="K4" s="34" t="s">
        <v>11</v>
      </c>
      <c r="L4" s="34" t="s">
        <v>9</v>
      </c>
      <c r="M4" s="34" t="s">
        <v>13</v>
      </c>
      <c r="N4" s="36"/>
    </row>
    <row r="5" spans="1:14" ht="9.9499999999999993" customHeight="1">
      <c r="A5" s="5"/>
      <c r="B5" s="31" t="s">
        <v>57</v>
      </c>
      <c r="C5" s="31" t="s">
        <v>57</v>
      </c>
      <c r="D5" s="31" t="s">
        <v>57</v>
      </c>
      <c r="E5" s="31" t="s">
        <v>57</v>
      </c>
      <c r="F5" s="31" t="s">
        <v>57</v>
      </c>
      <c r="G5" s="31" t="s">
        <v>57</v>
      </c>
      <c r="H5" s="31" t="s">
        <v>57</v>
      </c>
      <c r="I5" s="31" t="s">
        <v>57</v>
      </c>
      <c r="J5" s="32" t="s">
        <v>57</v>
      </c>
      <c r="K5" s="32" t="s">
        <v>57</v>
      </c>
      <c r="L5" s="32" t="s">
        <v>57</v>
      </c>
      <c r="M5" s="32" t="s">
        <v>57</v>
      </c>
      <c r="N5" s="32" t="s">
        <v>57</v>
      </c>
    </row>
    <row r="6" spans="1:14" ht="14.1" customHeight="1">
      <c r="A6" s="6" t="s">
        <v>14</v>
      </c>
      <c r="B6" s="7">
        <v>398</v>
      </c>
      <c r="C6" s="7">
        <v>587</v>
      </c>
      <c r="D6" s="8" t="s">
        <v>59</v>
      </c>
      <c r="E6" s="8">
        <v>227</v>
      </c>
      <c r="F6" s="8">
        <v>5</v>
      </c>
      <c r="G6" s="8">
        <v>1</v>
      </c>
      <c r="H6" s="8">
        <v>47</v>
      </c>
      <c r="I6" s="8">
        <v>87</v>
      </c>
      <c r="J6" s="8" t="s">
        <v>59</v>
      </c>
      <c r="K6" s="8" t="s">
        <v>59</v>
      </c>
      <c r="L6" s="8">
        <v>1</v>
      </c>
      <c r="M6" s="8" t="s">
        <v>59</v>
      </c>
      <c r="N6" s="9">
        <f>SUM(B6:M6)</f>
        <v>1353</v>
      </c>
    </row>
    <row r="7" spans="1:14" ht="14.1" customHeight="1">
      <c r="A7" s="6" t="s">
        <v>15</v>
      </c>
      <c r="B7" s="8">
        <v>108</v>
      </c>
      <c r="C7" s="7">
        <v>47</v>
      </c>
      <c r="D7" s="8">
        <v>1</v>
      </c>
      <c r="E7" s="8">
        <v>617</v>
      </c>
      <c r="F7" s="8">
        <v>11</v>
      </c>
      <c r="G7" s="8" t="s">
        <v>59</v>
      </c>
      <c r="H7" s="8">
        <v>86</v>
      </c>
      <c r="I7" s="8">
        <v>50</v>
      </c>
      <c r="J7" s="8" t="s">
        <v>59</v>
      </c>
      <c r="K7" s="8" t="s">
        <v>59</v>
      </c>
      <c r="L7" s="8" t="s">
        <v>59</v>
      </c>
      <c r="M7" s="8" t="s">
        <v>59</v>
      </c>
      <c r="N7" s="9">
        <f t="shared" ref="N7:N34" si="0">SUM(B7:M7)</f>
        <v>920</v>
      </c>
    </row>
    <row r="8" spans="1:14" ht="14.1" customHeight="1">
      <c r="A8" s="6" t="s">
        <v>16</v>
      </c>
      <c r="B8" s="8">
        <v>3661</v>
      </c>
      <c r="C8" s="7">
        <v>3934</v>
      </c>
      <c r="D8" s="8">
        <v>3</v>
      </c>
      <c r="E8" s="8">
        <v>922</v>
      </c>
      <c r="F8" s="8">
        <v>52</v>
      </c>
      <c r="G8" s="8" t="s">
        <v>59</v>
      </c>
      <c r="H8" s="8">
        <v>1822</v>
      </c>
      <c r="I8" s="8">
        <v>1419</v>
      </c>
      <c r="J8" s="8" t="s">
        <v>59</v>
      </c>
      <c r="K8" s="8" t="s">
        <v>59</v>
      </c>
      <c r="L8" s="8" t="s">
        <v>59</v>
      </c>
      <c r="M8" s="8" t="s">
        <v>59</v>
      </c>
      <c r="N8" s="9">
        <f t="shared" si="0"/>
        <v>11813</v>
      </c>
    </row>
    <row r="9" spans="1:14" ht="14.1" customHeight="1">
      <c r="A9" s="6" t="s">
        <v>17</v>
      </c>
      <c r="B9" s="8">
        <v>251</v>
      </c>
      <c r="C9" s="7">
        <v>295</v>
      </c>
      <c r="D9" s="8">
        <v>1</v>
      </c>
      <c r="E9" s="8">
        <v>19</v>
      </c>
      <c r="F9" s="8" t="s">
        <v>59</v>
      </c>
      <c r="G9" s="8" t="s">
        <v>59</v>
      </c>
      <c r="H9" s="8">
        <v>385</v>
      </c>
      <c r="I9" s="8">
        <v>217</v>
      </c>
      <c r="J9" s="8" t="s">
        <v>59</v>
      </c>
      <c r="K9" s="8">
        <v>5</v>
      </c>
      <c r="L9" s="8">
        <v>2</v>
      </c>
      <c r="M9" s="8" t="s">
        <v>59</v>
      </c>
      <c r="N9" s="9">
        <f t="shared" si="0"/>
        <v>1175</v>
      </c>
    </row>
    <row r="10" spans="1:14" ht="14.1" customHeight="1">
      <c r="A10" s="6" t="s">
        <v>18</v>
      </c>
      <c r="B10" s="8">
        <v>159</v>
      </c>
      <c r="C10" s="7">
        <v>228</v>
      </c>
      <c r="D10" s="8" t="s">
        <v>59</v>
      </c>
      <c r="E10" s="8">
        <v>28</v>
      </c>
      <c r="F10" s="8">
        <v>35</v>
      </c>
      <c r="G10" s="8" t="s">
        <v>59</v>
      </c>
      <c r="H10" s="8">
        <v>158</v>
      </c>
      <c r="I10" s="8">
        <v>137</v>
      </c>
      <c r="J10" s="8" t="s">
        <v>59</v>
      </c>
      <c r="K10" s="8" t="s">
        <v>59</v>
      </c>
      <c r="L10" s="8" t="s">
        <v>59</v>
      </c>
      <c r="M10" s="8" t="s">
        <v>59</v>
      </c>
      <c r="N10" s="9">
        <f t="shared" si="0"/>
        <v>745</v>
      </c>
    </row>
    <row r="11" spans="1:14" ht="14.1" customHeight="1">
      <c r="A11" s="6" t="s">
        <v>19</v>
      </c>
      <c r="B11" s="8">
        <v>715</v>
      </c>
      <c r="C11" s="7">
        <v>349</v>
      </c>
      <c r="D11" s="8" t="s">
        <v>59</v>
      </c>
      <c r="E11" s="8">
        <v>2</v>
      </c>
      <c r="F11" s="8" t="s">
        <v>59</v>
      </c>
      <c r="G11" s="8" t="s">
        <v>59</v>
      </c>
      <c r="H11" s="8">
        <v>185</v>
      </c>
      <c r="I11" s="8">
        <v>49</v>
      </c>
      <c r="J11" s="8" t="s">
        <v>59</v>
      </c>
      <c r="K11" s="8" t="s">
        <v>59</v>
      </c>
      <c r="L11" s="8" t="s">
        <v>59</v>
      </c>
      <c r="M11" s="8" t="s">
        <v>59</v>
      </c>
      <c r="N11" s="9">
        <f t="shared" si="0"/>
        <v>1300</v>
      </c>
    </row>
    <row r="12" spans="1:14" ht="14.1" customHeight="1">
      <c r="A12" s="6" t="s">
        <v>20</v>
      </c>
      <c r="B12" s="8">
        <v>430</v>
      </c>
      <c r="C12" s="7">
        <v>462</v>
      </c>
      <c r="D12" s="8" t="s">
        <v>59</v>
      </c>
      <c r="E12" s="8">
        <v>14</v>
      </c>
      <c r="F12" s="8">
        <v>6</v>
      </c>
      <c r="G12" s="8" t="s">
        <v>59</v>
      </c>
      <c r="H12" s="8">
        <v>549</v>
      </c>
      <c r="I12" s="8">
        <v>527</v>
      </c>
      <c r="J12" s="8" t="s">
        <v>59</v>
      </c>
      <c r="K12" s="8" t="s">
        <v>59</v>
      </c>
      <c r="L12" s="8">
        <v>2</v>
      </c>
      <c r="M12" s="8" t="s">
        <v>59</v>
      </c>
      <c r="N12" s="9">
        <f t="shared" si="0"/>
        <v>1990</v>
      </c>
    </row>
    <row r="13" spans="1:14" ht="14.1" customHeight="1">
      <c r="A13" s="6" t="s">
        <v>21</v>
      </c>
      <c r="B13" s="8">
        <v>875</v>
      </c>
      <c r="C13" s="7">
        <v>285</v>
      </c>
      <c r="D13" s="8" t="s">
        <v>59</v>
      </c>
      <c r="E13" s="8" t="s">
        <v>59</v>
      </c>
      <c r="F13" s="8" t="s">
        <v>59</v>
      </c>
      <c r="G13" s="8" t="s">
        <v>59</v>
      </c>
      <c r="H13" s="8">
        <v>3</v>
      </c>
      <c r="I13" s="8" t="s">
        <v>59</v>
      </c>
      <c r="J13" s="8" t="s">
        <v>59</v>
      </c>
      <c r="K13" s="8" t="s">
        <v>59</v>
      </c>
      <c r="L13" s="8" t="s">
        <v>59</v>
      </c>
      <c r="M13" s="8" t="s">
        <v>59</v>
      </c>
      <c r="N13" s="9">
        <f t="shared" si="0"/>
        <v>1163</v>
      </c>
    </row>
    <row r="14" spans="1:14" ht="14.1" customHeight="1">
      <c r="A14" s="6" t="s">
        <v>22</v>
      </c>
      <c r="B14" s="8">
        <v>185</v>
      </c>
      <c r="C14" s="7">
        <v>115</v>
      </c>
      <c r="D14" s="8" t="s">
        <v>59</v>
      </c>
      <c r="E14" s="8">
        <v>84</v>
      </c>
      <c r="F14" s="8">
        <v>47</v>
      </c>
      <c r="G14" s="8">
        <v>1</v>
      </c>
      <c r="H14" s="8">
        <v>187</v>
      </c>
      <c r="I14" s="8">
        <v>23</v>
      </c>
      <c r="J14" s="8" t="s">
        <v>59</v>
      </c>
      <c r="K14" s="8" t="s">
        <v>59</v>
      </c>
      <c r="L14" s="8" t="s">
        <v>59</v>
      </c>
      <c r="M14" s="8" t="s">
        <v>59</v>
      </c>
      <c r="N14" s="9">
        <f t="shared" si="0"/>
        <v>642</v>
      </c>
    </row>
    <row r="15" spans="1:14" ht="14.1" customHeight="1">
      <c r="A15" s="6" t="s">
        <v>23</v>
      </c>
      <c r="B15" s="8">
        <v>1154</v>
      </c>
      <c r="C15" s="7">
        <v>795</v>
      </c>
      <c r="D15" s="8" t="s">
        <v>59</v>
      </c>
      <c r="E15" s="8">
        <v>117</v>
      </c>
      <c r="F15" s="8">
        <v>14</v>
      </c>
      <c r="G15" s="8" t="s">
        <v>59</v>
      </c>
      <c r="H15" s="8">
        <v>252</v>
      </c>
      <c r="I15" s="8">
        <v>200</v>
      </c>
      <c r="J15" s="8" t="s">
        <v>59</v>
      </c>
      <c r="K15" s="8" t="s">
        <v>59</v>
      </c>
      <c r="L15" s="10" t="s">
        <v>59</v>
      </c>
      <c r="M15" s="8" t="s">
        <v>59</v>
      </c>
      <c r="N15" s="9">
        <f t="shared" si="0"/>
        <v>2532</v>
      </c>
    </row>
    <row r="16" spans="1:14" ht="14.1" customHeight="1">
      <c r="A16" s="30" t="s">
        <v>54</v>
      </c>
      <c r="B16" s="11">
        <f>SUM(B6:B15)</f>
        <v>7936</v>
      </c>
      <c r="C16" s="11">
        <f t="shared" ref="C16:M16" si="1">SUM(C6:C15)</f>
        <v>7097</v>
      </c>
      <c r="D16" s="11">
        <f t="shared" si="1"/>
        <v>5</v>
      </c>
      <c r="E16" s="11">
        <f t="shared" si="1"/>
        <v>2030</v>
      </c>
      <c r="F16" s="11">
        <f t="shared" si="1"/>
        <v>170</v>
      </c>
      <c r="G16" s="11">
        <f t="shared" si="1"/>
        <v>2</v>
      </c>
      <c r="H16" s="11">
        <f t="shared" si="1"/>
        <v>3674</v>
      </c>
      <c r="I16" s="11">
        <f t="shared" si="1"/>
        <v>2709</v>
      </c>
      <c r="J16" s="12">
        <f t="shared" si="1"/>
        <v>0</v>
      </c>
      <c r="K16" s="12">
        <f t="shared" si="1"/>
        <v>5</v>
      </c>
      <c r="L16" s="12">
        <f t="shared" si="1"/>
        <v>5</v>
      </c>
      <c r="M16" s="12">
        <f t="shared" si="1"/>
        <v>0</v>
      </c>
      <c r="N16" s="11">
        <f t="shared" si="0"/>
        <v>23633</v>
      </c>
    </row>
    <row r="17" spans="1:14" ht="14.1" customHeight="1">
      <c r="A17" s="6" t="s">
        <v>24</v>
      </c>
      <c r="B17" s="8">
        <v>112</v>
      </c>
      <c r="C17" s="7">
        <v>206</v>
      </c>
      <c r="D17" s="8" t="s">
        <v>59</v>
      </c>
      <c r="E17" s="8">
        <v>186</v>
      </c>
      <c r="F17" s="8">
        <v>7</v>
      </c>
      <c r="G17" s="8" t="s">
        <v>59</v>
      </c>
      <c r="H17" s="8">
        <v>22</v>
      </c>
      <c r="I17" s="8">
        <v>23</v>
      </c>
      <c r="J17" s="8" t="s">
        <v>59</v>
      </c>
      <c r="K17" s="8" t="s">
        <v>59</v>
      </c>
      <c r="L17" s="8" t="s">
        <v>59</v>
      </c>
      <c r="M17" s="8" t="s">
        <v>59</v>
      </c>
      <c r="N17" s="9">
        <f t="shared" si="0"/>
        <v>556</v>
      </c>
    </row>
    <row r="18" spans="1:14" ht="14.1" customHeight="1">
      <c r="A18" s="6" t="s">
        <v>25</v>
      </c>
      <c r="B18" s="8">
        <v>29</v>
      </c>
      <c r="C18" s="7">
        <v>74</v>
      </c>
      <c r="D18" s="8" t="s">
        <v>59</v>
      </c>
      <c r="E18" s="8">
        <v>82</v>
      </c>
      <c r="F18" s="8">
        <v>17</v>
      </c>
      <c r="G18" s="8" t="s">
        <v>59</v>
      </c>
      <c r="H18" s="8">
        <v>104</v>
      </c>
      <c r="I18" s="8">
        <v>213</v>
      </c>
      <c r="J18" s="8" t="s">
        <v>59</v>
      </c>
      <c r="K18" s="8" t="s">
        <v>59</v>
      </c>
      <c r="L18" s="8" t="s">
        <v>59</v>
      </c>
      <c r="M18" s="8" t="s">
        <v>59</v>
      </c>
      <c r="N18" s="9">
        <f t="shared" si="0"/>
        <v>519</v>
      </c>
    </row>
    <row r="19" spans="1:14" ht="14.1" customHeight="1">
      <c r="A19" s="6" t="s">
        <v>26</v>
      </c>
      <c r="B19" s="8">
        <v>73</v>
      </c>
      <c r="C19" s="7">
        <v>226</v>
      </c>
      <c r="D19" s="8" t="s">
        <v>59</v>
      </c>
      <c r="E19" s="8">
        <v>14</v>
      </c>
      <c r="F19" s="8">
        <v>2</v>
      </c>
      <c r="G19" s="8" t="s">
        <v>59</v>
      </c>
      <c r="H19" s="8">
        <v>503</v>
      </c>
      <c r="I19" s="8">
        <v>275</v>
      </c>
      <c r="J19" s="8" t="s">
        <v>59</v>
      </c>
      <c r="K19" s="8" t="s">
        <v>59</v>
      </c>
      <c r="L19" s="8" t="s">
        <v>59</v>
      </c>
      <c r="M19" s="8" t="s">
        <v>59</v>
      </c>
      <c r="N19" s="9">
        <f t="shared" si="0"/>
        <v>1093</v>
      </c>
    </row>
    <row r="20" spans="1:14" ht="14.1" customHeight="1">
      <c r="A20" s="6" t="s">
        <v>27</v>
      </c>
      <c r="B20" s="8">
        <v>59</v>
      </c>
      <c r="C20" s="7">
        <v>134</v>
      </c>
      <c r="D20" s="8" t="s">
        <v>59</v>
      </c>
      <c r="E20" s="8">
        <v>57</v>
      </c>
      <c r="F20" s="8" t="s">
        <v>59</v>
      </c>
      <c r="G20" s="8" t="s">
        <v>59</v>
      </c>
      <c r="H20" s="8">
        <v>138</v>
      </c>
      <c r="I20" s="8">
        <v>144</v>
      </c>
      <c r="J20" s="8" t="s">
        <v>59</v>
      </c>
      <c r="K20" s="8" t="s">
        <v>59</v>
      </c>
      <c r="L20" s="8" t="s">
        <v>59</v>
      </c>
      <c r="M20" s="8" t="s">
        <v>59</v>
      </c>
      <c r="N20" s="9">
        <f t="shared" si="0"/>
        <v>532</v>
      </c>
    </row>
    <row r="21" spans="1:14" ht="14.1" customHeight="1">
      <c r="A21" s="6" t="s">
        <v>28</v>
      </c>
      <c r="B21" s="8">
        <v>38</v>
      </c>
      <c r="C21" s="7">
        <v>62</v>
      </c>
      <c r="D21" s="8" t="s">
        <v>59</v>
      </c>
      <c r="E21" s="8">
        <v>87</v>
      </c>
      <c r="F21" s="8">
        <v>1</v>
      </c>
      <c r="G21" s="8" t="s">
        <v>59</v>
      </c>
      <c r="H21" s="8">
        <v>76</v>
      </c>
      <c r="I21" s="8">
        <v>10</v>
      </c>
      <c r="J21" s="8" t="s">
        <v>59</v>
      </c>
      <c r="K21" s="8" t="s">
        <v>59</v>
      </c>
      <c r="L21" s="8" t="s">
        <v>59</v>
      </c>
      <c r="M21" s="8" t="s">
        <v>59</v>
      </c>
      <c r="N21" s="9">
        <f t="shared" si="0"/>
        <v>274</v>
      </c>
    </row>
    <row r="22" spans="1:14" ht="14.1" customHeight="1">
      <c r="A22" s="6" t="s">
        <v>29</v>
      </c>
      <c r="B22" s="8">
        <v>82</v>
      </c>
      <c r="C22" s="7">
        <v>200</v>
      </c>
      <c r="D22" s="8" t="s">
        <v>59</v>
      </c>
      <c r="E22" s="8" t="s">
        <v>59</v>
      </c>
      <c r="F22" s="8" t="s">
        <v>59</v>
      </c>
      <c r="G22" s="8" t="s">
        <v>59</v>
      </c>
      <c r="H22" s="8" t="s">
        <v>59</v>
      </c>
      <c r="I22" s="8" t="s">
        <v>59</v>
      </c>
      <c r="J22" s="8" t="s">
        <v>59</v>
      </c>
      <c r="K22" s="8" t="s">
        <v>59</v>
      </c>
      <c r="L22" s="8" t="s">
        <v>59</v>
      </c>
      <c r="M22" s="8" t="s">
        <v>59</v>
      </c>
      <c r="N22" s="9">
        <f t="shared" si="0"/>
        <v>282</v>
      </c>
    </row>
    <row r="23" spans="1:14" ht="14.1" customHeight="1">
      <c r="A23" s="6" t="s">
        <v>30</v>
      </c>
      <c r="B23" s="8">
        <v>61</v>
      </c>
      <c r="C23" s="7">
        <v>11</v>
      </c>
      <c r="D23" s="8" t="s">
        <v>59</v>
      </c>
      <c r="E23" s="8">
        <v>7</v>
      </c>
      <c r="F23" s="8">
        <v>1</v>
      </c>
      <c r="G23" s="8" t="s">
        <v>59</v>
      </c>
      <c r="H23" s="8">
        <v>98</v>
      </c>
      <c r="I23" s="8">
        <v>109</v>
      </c>
      <c r="J23" s="8" t="s">
        <v>59</v>
      </c>
      <c r="K23" s="8" t="s">
        <v>59</v>
      </c>
      <c r="L23" s="8" t="s">
        <v>59</v>
      </c>
      <c r="M23" s="8" t="s">
        <v>59</v>
      </c>
      <c r="N23" s="9">
        <f t="shared" si="0"/>
        <v>287</v>
      </c>
    </row>
    <row r="24" spans="1:14" ht="14.1" customHeight="1">
      <c r="A24" s="6" t="s">
        <v>31</v>
      </c>
      <c r="B24" s="8">
        <v>26</v>
      </c>
      <c r="C24" s="7">
        <v>70</v>
      </c>
      <c r="D24" s="8" t="s">
        <v>59</v>
      </c>
      <c r="E24" s="8">
        <v>23</v>
      </c>
      <c r="F24" s="8">
        <v>49</v>
      </c>
      <c r="G24" s="8" t="s">
        <v>59</v>
      </c>
      <c r="H24" s="8">
        <v>140</v>
      </c>
      <c r="I24" s="8">
        <v>183</v>
      </c>
      <c r="J24" s="8" t="s">
        <v>59</v>
      </c>
      <c r="K24" s="8" t="s">
        <v>59</v>
      </c>
      <c r="L24" s="8" t="s">
        <v>59</v>
      </c>
      <c r="M24" s="8" t="s">
        <v>59</v>
      </c>
      <c r="N24" s="9">
        <f t="shared" si="0"/>
        <v>491</v>
      </c>
    </row>
    <row r="25" spans="1:14" ht="14.1" customHeight="1">
      <c r="A25" s="6" t="s">
        <v>32</v>
      </c>
      <c r="B25" s="8">
        <v>12</v>
      </c>
      <c r="C25" s="7">
        <v>8</v>
      </c>
      <c r="D25" s="8" t="s">
        <v>59</v>
      </c>
      <c r="E25" s="8" t="s">
        <v>59</v>
      </c>
      <c r="F25" s="8" t="s">
        <v>59</v>
      </c>
      <c r="G25" s="8" t="s">
        <v>59</v>
      </c>
      <c r="H25" s="8">
        <v>8</v>
      </c>
      <c r="I25" s="8" t="s">
        <v>59</v>
      </c>
      <c r="J25" s="8" t="s">
        <v>59</v>
      </c>
      <c r="K25" s="8" t="s">
        <v>59</v>
      </c>
      <c r="L25" s="8" t="s">
        <v>59</v>
      </c>
      <c r="M25" s="8" t="s">
        <v>59</v>
      </c>
      <c r="N25" s="9">
        <f t="shared" si="0"/>
        <v>28</v>
      </c>
    </row>
    <row r="26" spans="1:14" ht="14.1" customHeight="1">
      <c r="A26" s="6" t="s">
        <v>33</v>
      </c>
      <c r="B26" s="8">
        <v>600</v>
      </c>
      <c r="C26" s="7">
        <v>655</v>
      </c>
      <c r="D26" s="8" t="s">
        <v>59</v>
      </c>
      <c r="E26" s="8">
        <v>55</v>
      </c>
      <c r="F26" s="8">
        <v>194</v>
      </c>
      <c r="G26" s="8" t="s">
        <v>59</v>
      </c>
      <c r="H26" s="8">
        <v>160</v>
      </c>
      <c r="I26" s="8">
        <v>207</v>
      </c>
      <c r="J26" s="8" t="s">
        <v>59</v>
      </c>
      <c r="K26" s="8" t="s">
        <v>59</v>
      </c>
      <c r="L26" s="8" t="s">
        <v>59</v>
      </c>
      <c r="M26" s="8" t="s">
        <v>59</v>
      </c>
      <c r="N26" s="9">
        <f t="shared" si="0"/>
        <v>1871</v>
      </c>
    </row>
    <row r="27" spans="1:14" ht="14.1" customHeight="1">
      <c r="A27" s="6" t="s">
        <v>34</v>
      </c>
      <c r="B27" s="8">
        <v>103</v>
      </c>
      <c r="C27" s="7">
        <v>149</v>
      </c>
      <c r="D27" s="8" t="s">
        <v>59</v>
      </c>
      <c r="E27" s="8" t="s">
        <v>59</v>
      </c>
      <c r="F27" s="8">
        <v>1</v>
      </c>
      <c r="G27" s="8" t="s">
        <v>59</v>
      </c>
      <c r="H27" s="8">
        <v>101</v>
      </c>
      <c r="I27" s="8">
        <v>25</v>
      </c>
      <c r="J27" s="8" t="s">
        <v>59</v>
      </c>
      <c r="K27" s="8" t="s">
        <v>59</v>
      </c>
      <c r="L27" s="8" t="s">
        <v>59</v>
      </c>
      <c r="M27" s="8" t="s">
        <v>59</v>
      </c>
      <c r="N27" s="9">
        <f t="shared" si="0"/>
        <v>379</v>
      </c>
    </row>
    <row r="28" spans="1:14" ht="14.1" customHeight="1">
      <c r="A28" s="6" t="s">
        <v>35</v>
      </c>
      <c r="B28" s="8">
        <v>14</v>
      </c>
      <c r="C28" s="7">
        <v>26</v>
      </c>
      <c r="D28" s="8" t="s">
        <v>59</v>
      </c>
      <c r="E28" s="8" t="s">
        <v>59</v>
      </c>
      <c r="F28" s="8" t="s">
        <v>59</v>
      </c>
      <c r="G28" s="8" t="s">
        <v>59</v>
      </c>
      <c r="H28" s="8">
        <v>97</v>
      </c>
      <c r="I28" s="8" t="s">
        <v>59</v>
      </c>
      <c r="J28" s="8" t="s">
        <v>59</v>
      </c>
      <c r="K28" s="8" t="s">
        <v>59</v>
      </c>
      <c r="L28" s="8" t="s">
        <v>59</v>
      </c>
      <c r="M28" s="8" t="s">
        <v>59</v>
      </c>
      <c r="N28" s="9">
        <f t="shared" si="0"/>
        <v>137</v>
      </c>
    </row>
    <row r="29" spans="1:14" ht="14.1" customHeight="1">
      <c r="A29" s="6" t="s">
        <v>36</v>
      </c>
      <c r="B29" s="8">
        <v>55</v>
      </c>
      <c r="C29" s="7">
        <v>82</v>
      </c>
      <c r="D29" s="8" t="s">
        <v>59</v>
      </c>
      <c r="E29" s="8">
        <v>66</v>
      </c>
      <c r="F29" s="8">
        <v>79</v>
      </c>
      <c r="G29" s="8" t="s">
        <v>59</v>
      </c>
      <c r="H29" s="8">
        <v>79</v>
      </c>
      <c r="I29" s="8">
        <v>27</v>
      </c>
      <c r="J29" s="8" t="s">
        <v>59</v>
      </c>
      <c r="K29" s="8" t="s">
        <v>59</v>
      </c>
      <c r="L29" s="8" t="s">
        <v>59</v>
      </c>
      <c r="M29" s="8" t="s">
        <v>59</v>
      </c>
      <c r="N29" s="9">
        <f t="shared" si="0"/>
        <v>388</v>
      </c>
    </row>
    <row r="30" spans="1:14" ht="14.1" customHeight="1">
      <c r="A30" s="6" t="s">
        <v>37</v>
      </c>
      <c r="B30" s="8">
        <v>33</v>
      </c>
      <c r="C30" s="7">
        <v>76</v>
      </c>
      <c r="D30" s="8" t="s">
        <v>59</v>
      </c>
      <c r="E30" s="8">
        <v>9</v>
      </c>
      <c r="F30" s="8">
        <v>101</v>
      </c>
      <c r="G30" s="8" t="s">
        <v>59</v>
      </c>
      <c r="H30" s="8">
        <v>265</v>
      </c>
      <c r="I30" s="8">
        <v>54</v>
      </c>
      <c r="J30" s="8" t="s">
        <v>59</v>
      </c>
      <c r="K30" s="8" t="s">
        <v>59</v>
      </c>
      <c r="L30" s="8" t="s">
        <v>59</v>
      </c>
      <c r="M30" s="8" t="s">
        <v>59</v>
      </c>
      <c r="N30" s="9">
        <f t="shared" si="0"/>
        <v>538</v>
      </c>
    </row>
    <row r="31" spans="1:14" ht="14.1" customHeight="1">
      <c r="A31" s="6" t="s">
        <v>38</v>
      </c>
      <c r="B31" s="8">
        <v>282</v>
      </c>
      <c r="C31" s="7">
        <v>440</v>
      </c>
      <c r="D31" s="8" t="s">
        <v>59</v>
      </c>
      <c r="E31" s="8">
        <v>33</v>
      </c>
      <c r="F31" s="8">
        <v>81</v>
      </c>
      <c r="G31" s="8" t="s">
        <v>59</v>
      </c>
      <c r="H31" s="8">
        <v>32</v>
      </c>
      <c r="I31" s="8">
        <v>2</v>
      </c>
      <c r="J31" s="8" t="s">
        <v>59</v>
      </c>
      <c r="K31" s="8">
        <v>1</v>
      </c>
      <c r="L31" s="8" t="s">
        <v>59</v>
      </c>
      <c r="M31" s="8" t="s">
        <v>59</v>
      </c>
      <c r="N31" s="9">
        <f t="shared" si="0"/>
        <v>871</v>
      </c>
    </row>
    <row r="32" spans="1:14" ht="14.1" customHeight="1">
      <c r="A32" s="13" t="s">
        <v>55</v>
      </c>
      <c r="B32" s="14">
        <f>SUM(B17:B31)</f>
        <v>1579</v>
      </c>
      <c r="C32" s="14">
        <f t="shared" ref="C32:M32" si="2">SUM(C17:C31)</f>
        <v>2419</v>
      </c>
      <c r="D32" s="14">
        <f t="shared" si="2"/>
        <v>0</v>
      </c>
      <c r="E32" s="14">
        <f t="shared" si="2"/>
        <v>619</v>
      </c>
      <c r="F32" s="14">
        <f t="shared" si="2"/>
        <v>533</v>
      </c>
      <c r="G32" s="14">
        <f t="shared" si="2"/>
        <v>0</v>
      </c>
      <c r="H32" s="14">
        <f t="shared" si="2"/>
        <v>1823</v>
      </c>
      <c r="I32" s="14">
        <f t="shared" si="2"/>
        <v>1272</v>
      </c>
      <c r="J32" s="15">
        <f t="shared" si="2"/>
        <v>0</v>
      </c>
      <c r="K32" s="15">
        <f t="shared" si="2"/>
        <v>1</v>
      </c>
      <c r="L32" s="15">
        <f t="shared" si="2"/>
        <v>0</v>
      </c>
      <c r="M32" s="15">
        <f t="shared" si="2"/>
        <v>0</v>
      </c>
      <c r="N32" s="14">
        <f t="shared" si="0"/>
        <v>8246</v>
      </c>
    </row>
    <row r="33" spans="1:14" ht="15.95" customHeight="1">
      <c r="A33" s="33" t="s">
        <v>7</v>
      </c>
      <c r="B33" s="17">
        <f>SUM(B16,B32)</f>
        <v>9515</v>
      </c>
      <c r="C33" s="17">
        <f t="shared" ref="C33:M33" si="3">SUM(C16,C32)</f>
        <v>9516</v>
      </c>
      <c r="D33" s="17">
        <f t="shared" si="3"/>
        <v>5</v>
      </c>
      <c r="E33" s="17">
        <f t="shared" si="3"/>
        <v>2649</v>
      </c>
      <c r="F33" s="17">
        <f t="shared" si="3"/>
        <v>703</v>
      </c>
      <c r="G33" s="17">
        <f t="shared" si="3"/>
        <v>2</v>
      </c>
      <c r="H33" s="17">
        <f t="shared" si="3"/>
        <v>5497</v>
      </c>
      <c r="I33" s="18">
        <f t="shared" si="3"/>
        <v>3981</v>
      </c>
      <c r="J33" s="19">
        <f t="shared" si="3"/>
        <v>0</v>
      </c>
      <c r="K33" s="19">
        <f t="shared" si="3"/>
        <v>6</v>
      </c>
      <c r="L33" s="19">
        <f t="shared" si="3"/>
        <v>5</v>
      </c>
      <c r="M33" s="19">
        <f t="shared" si="3"/>
        <v>0</v>
      </c>
      <c r="N33" s="18">
        <f t="shared" si="0"/>
        <v>31879</v>
      </c>
    </row>
    <row r="34" spans="1:14" ht="15.95" customHeight="1">
      <c r="A34" s="20" t="s">
        <v>56</v>
      </c>
      <c r="B34" s="21">
        <v>20980</v>
      </c>
      <c r="C34" s="21">
        <v>24856</v>
      </c>
      <c r="D34" s="21">
        <v>19</v>
      </c>
      <c r="E34" s="21">
        <v>14354</v>
      </c>
      <c r="F34" s="21">
        <v>11160</v>
      </c>
      <c r="G34" s="21">
        <v>77</v>
      </c>
      <c r="H34" s="21">
        <v>11152</v>
      </c>
      <c r="I34" s="22">
        <v>11830</v>
      </c>
      <c r="J34" s="9">
        <v>2</v>
      </c>
      <c r="K34" s="9">
        <v>50</v>
      </c>
      <c r="L34" s="9">
        <v>811</v>
      </c>
      <c r="M34" s="9">
        <v>5</v>
      </c>
      <c r="N34" s="9">
        <f t="shared" si="0"/>
        <v>95296</v>
      </c>
    </row>
    <row r="35" spans="1:14" ht="15.95" customHeight="1">
      <c r="A35" s="23" t="s">
        <v>39</v>
      </c>
      <c r="B35" s="24">
        <f>B33/B34</f>
        <v>0.45352716873212584</v>
      </c>
      <c r="C35" s="24">
        <f t="shared" ref="C35:N35" si="4">C33/C34</f>
        <v>0.38284518828451886</v>
      </c>
      <c r="D35" s="24">
        <f t="shared" si="4"/>
        <v>0.26315789473684209</v>
      </c>
      <c r="E35" s="24">
        <f t="shared" si="4"/>
        <v>0.18454786122335237</v>
      </c>
      <c r="F35" s="24">
        <f t="shared" si="4"/>
        <v>6.2992831541218638E-2</v>
      </c>
      <c r="G35" s="24">
        <f t="shared" si="4"/>
        <v>2.5974025974025976E-2</v>
      </c>
      <c r="H35" s="24">
        <f t="shared" si="4"/>
        <v>0.49291606886657102</v>
      </c>
      <c r="I35" s="24">
        <f t="shared" si="4"/>
        <v>0.33651732882502111</v>
      </c>
      <c r="J35" s="24">
        <f t="shared" si="4"/>
        <v>0</v>
      </c>
      <c r="K35" s="25">
        <f t="shared" si="4"/>
        <v>0.12</v>
      </c>
      <c r="L35" s="25">
        <f t="shared" si="4"/>
        <v>6.1652281134401974E-3</v>
      </c>
      <c r="M35" s="24">
        <f t="shared" si="4"/>
        <v>0</v>
      </c>
      <c r="N35" s="25">
        <f t="shared" si="4"/>
        <v>0.33452610812625921</v>
      </c>
    </row>
    <row r="36" spans="1:14" ht="5.0999999999999996" customHeight="1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7"/>
      <c r="N36" s="28"/>
    </row>
    <row r="37" spans="1:14" ht="13.5" customHeight="1">
      <c r="A37" s="29" t="s">
        <v>40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</sheetData>
  <mergeCells count="6">
    <mergeCell ref="N3:N4"/>
    <mergeCell ref="A3:A4"/>
    <mergeCell ref="B3:D3"/>
    <mergeCell ref="E3:G3"/>
    <mergeCell ref="H3:J3"/>
    <mergeCell ref="K3:M3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7"/>
  <sheetViews>
    <sheetView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5" sqref="B5"/>
    </sheetView>
  </sheetViews>
  <sheetFormatPr defaultRowHeight="13.5"/>
  <cols>
    <col min="1" max="1" width="10.625" style="2" customWidth="1"/>
    <col min="2" max="13" width="8.625" style="2" customWidth="1"/>
    <col min="14" max="14" width="10.625" style="2" customWidth="1"/>
    <col min="15" max="256" width="9" style="2"/>
    <col min="257" max="257" width="10.625" style="2" customWidth="1"/>
    <col min="258" max="269" width="8.625" style="2" customWidth="1"/>
    <col min="270" max="270" width="10.625" style="2" customWidth="1"/>
    <col min="271" max="512" width="9" style="2"/>
    <col min="513" max="513" width="10.625" style="2" customWidth="1"/>
    <col min="514" max="525" width="8.625" style="2" customWidth="1"/>
    <col min="526" max="526" width="10.625" style="2" customWidth="1"/>
    <col min="527" max="768" width="9" style="2"/>
    <col min="769" max="769" width="10.625" style="2" customWidth="1"/>
    <col min="770" max="781" width="8.625" style="2" customWidth="1"/>
    <col min="782" max="782" width="10.625" style="2" customWidth="1"/>
    <col min="783" max="1024" width="9" style="2"/>
    <col min="1025" max="1025" width="10.625" style="2" customWidth="1"/>
    <col min="1026" max="1037" width="8.625" style="2" customWidth="1"/>
    <col min="1038" max="1038" width="10.625" style="2" customWidth="1"/>
    <col min="1039" max="1280" width="9" style="2"/>
    <col min="1281" max="1281" width="10.625" style="2" customWidth="1"/>
    <col min="1282" max="1293" width="8.625" style="2" customWidth="1"/>
    <col min="1294" max="1294" width="10.625" style="2" customWidth="1"/>
    <col min="1295" max="1536" width="9" style="2"/>
    <col min="1537" max="1537" width="10.625" style="2" customWidth="1"/>
    <col min="1538" max="1549" width="8.625" style="2" customWidth="1"/>
    <col min="1550" max="1550" width="10.625" style="2" customWidth="1"/>
    <col min="1551" max="1792" width="9" style="2"/>
    <col min="1793" max="1793" width="10.625" style="2" customWidth="1"/>
    <col min="1794" max="1805" width="8.625" style="2" customWidth="1"/>
    <col min="1806" max="1806" width="10.625" style="2" customWidth="1"/>
    <col min="1807" max="2048" width="9" style="2"/>
    <col min="2049" max="2049" width="10.625" style="2" customWidth="1"/>
    <col min="2050" max="2061" width="8.625" style="2" customWidth="1"/>
    <col min="2062" max="2062" width="10.625" style="2" customWidth="1"/>
    <col min="2063" max="2304" width="9" style="2"/>
    <col min="2305" max="2305" width="10.625" style="2" customWidth="1"/>
    <col min="2306" max="2317" width="8.625" style="2" customWidth="1"/>
    <col min="2318" max="2318" width="10.625" style="2" customWidth="1"/>
    <col min="2319" max="2560" width="9" style="2"/>
    <col min="2561" max="2561" width="10.625" style="2" customWidth="1"/>
    <col min="2562" max="2573" width="8.625" style="2" customWidth="1"/>
    <col min="2574" max="2574" width="10.625" style="2" customWidth="1"/>
    <col min="2575" max="2816" width="9" style="2"/>
    <col min="2817" max="2817" width="10.625" style="2" customWidth="1"/>
    <col min="2818" max="2829" width="8.625" style="2" customWidth="1"/>
    <col min="2830" max="2830" width="10.625" style="2" customWidth="1"/>
    <col min="2831" max="3072" width="9" style="2"/>
    <col min="3073" max="3073" width="10.625" style="2" customWidth="1"/>
    <col min="3074" max="3085" width="8.625" style="2" customWidth="1"/>
    <col min="3086" max="3086" width="10.625" style="2" customWidth="1"/>
    <col min="3087" max="3328" width="9" style="2"/>
    <col min="3329" max="3329" width="10.625" style="2" customWidth="1"/>
    <col min="3330" max="3341" width="8.625" style="2" customWidth="1"/>
    <col min="3342" max="3342" width="10.625" style="2" customWidth="1"/>
    <col min="3343" max="3584" width="9" style="2"/>
    <col min="3585" max="3585" width="10.625" style="2" customWidth="1"/>
    <col min="3586" max="3597" width="8.625" style="2" customWidth="1"/>
    <col min="3598" max="3598" width="10.625" style="2" customWidth="1"/>
    <col min="3599" max="3840" width="9" style="2"/>
    <col min="3841" max="3841" width="10.625" style="2" customWidth="1"/>
    <col min="3842" max="3853" width="8.625" style="2" customWidth="1"/>
    <col min="3854" max="3854" width="10.625" style="2" customWidth="1"/>
    <col min="3855" max="4096" width="9" style="2"/>
    <col min="4097" max="4097" width="10.625" style="2" customWidth="1"/>
    <col min="4098" max="4109" width="8.625" style="2" customWidth="1"/>
    <col min="4110" max="4110" width="10.625" style="2" customWidth="1"/>
    <col min="4111" max="4352" width="9" style="2"/>
    <col min="4353" max="4353" width="10.625" style="2" customWidth="1"/>
    <col min="4354" max="4365" width="8.625" style="2" customWidth="1"/>
    <col min="4366" max="4366" width="10.625" style="2" customWidth="1"/>
    <col min="4367" max="4608" width="9" style="2"/>
    <col min="4609" max="4609" width="10.625" style="2" customWidth="1"/>
    <col min="4610" max="4621" width="8.625" style="2" customWidth="1"/>
    <col min="4622" max="4622" width="10.625" style="2" customWidth="1"/>
    <col min="4623" max="4864" width="9" style="2"/>
    <col min="4865" max="4865" width="10.625" style="2" customWidth="1"/>
    <col min="4866" max="4877" width="8.625" style="2" customWidth="1"/>
    <col min="4878" max="4878" width="10.625" style="2" customWidth="1"/>
    <col min="4879" max="5120" width="9" style="2"/>
    <col min="5121" max="5121" width="10.625" style="2" customWidth="1"/>
    <col min="5122" max="5133" width="8.625" style="2" customWidth="1"/>
    <col min="5134" max="5134" width="10.625" style="2" customWidth="1"/>
    <col min="5135" max="5376" width="9" style="2"/>
    <col min="5377" max="5377" width="10.625" style="2" customWidth="1"/>
    <col min="5378" max="5389" width="8.625" style="2" customWidth="1"/>
    <col min="5390" max="5390" width="10.625" style="2" customWidth="1"/>
    <col min="5391" max="5632" width="9" style="2"/>
    <col min="5633" max="5633" width="10.625" style="2" customWidth="1"/>
    <col min="5634" max="5645" width="8.625" style="2" customWidth="1"/>
    <col min="5646" max="5646" width="10.625" style="2" customWidth="1"/>
    <col min="5647" max="5888" width="9" style="2"/>
    <col min="5889" max="5889" width="10.625" style="2" customWidth="1"/>
    <col min="5890" max="5901" width="8.625" style="2" customWidth="1"/>
    <col min="5902" max="5902" width="10.625" style="2" customWidth="1"/>
    <col min="5903" max="6144" width="9" style="2"/>
    <col min="6145" max="6145" width="10.625" style="2" customWidth="1"/>
    <col min="6146" max="6157" width="8.625" style="2" customWidth="1"/>
    <col min="6158" max="6158" width="10.625" style="2" customWidth="1"/>
    <col min="6159" max="6400" width="9" style="2"/>
    <col min="6401" max="6401" width="10.625" style="2" customWidth="1"/>
    <col min="6402" max="6413" width="8.625" style="2" customWidth="1"/>
    <col min="6414" max="6414" width="10.625" style="2" customWidth="1"/>
    <col min="6415" max="6656" width="9" style="2"/>
    <col min="6657" max="6657" width="10.625" style="2" customWidth="1"/>
    <col min="6658" max="6669" width="8.625" style="2" customWidth="1"/>
    <col min="6670" max="6670" width="10.625" style="2" customWidth="1"/>
    <col min="6671" max="6912" width="9" style="2"/>
    <col min="6913" max="6913" width="10.625" style="2" customWidth="1"/>
    <col min="6914" max="6925" width="8.625" style="2" customWidth="1"/>
    <col min="6926" max="6926" width="10.625" style="2" customWidth="1"/>
    <col min="6927" max="7168" width="9" style="2"/>
    <col min="7169" max="7169" width="10.625" style="2" customWidth="1"/>
    <col min="7170" max="7181" width="8.625" style="2" customWidth="1"/>
    <col min="7182" max="7182" width="10.625" style="2" customWidth="1"/>
    <col min="7183" max="7424" width="9" style="2"/>
    <col min="7425" max="7425" width="10.625" style="2" customWidth="1"/>
    <col min="7426" max="7437" width="8.625" style="2" customWidth="1"/>
    <col min="7438" max="7438" width="10.625" style="2" customWidth="1"/>
    <col min="7439" max="7680" width="9" style="2"/>
    <col min="7681" max="7681" width="10.625" style="2" customWidth="1"/>
    <col min="7682" max="7693" width="8.625" style="2" customWidth="1"/>
    <col min="7694" max="7694" width="10.625" style="2" customWidth="1"/>
    <col min="7695" max="7936" width="9" style="2"/>
    <col min="7937" max="7937" width="10.625" style="2" customWidth="1"/>
    <col min="7938" max="7949" width="8.625" style="2" customWidth="1"/>
    <col min="7950" max="7950" width="10.625" style="2" customWidth="1"/>
    <col min="7951" max="8192" width="9" style="2"/>
    <col min="8193" max="8193" width="10.625" style="2" customWidth="1"/>
    <col min="8194" max="8205" width="8.625" style="2" customWidth="1"/>
    <col min="8206" max="8206" width="10.625" style="2" customWidth="1"/>
    <col min="8207" max="8448" width="9" style="2"/>
    <col min="8449" max="8449" width="10.625" style="2" customWidth="1"/>
    <col min="8450" max="8461" width="8.625" style="2" customWidth="1"/>
    <col min="8462" max="8462" width="10.625" style="2" customWidth="1"/>
    <col min="8463" max="8704" width="9" style="2"/>
    <col min="8705" max="8705" width="10.625" style="2" customWidth="1"/>
    <col min="8706" max="8717" width="8.625" style="2" customWidth="1"/>
    <col min="8718" max="8718" width="10.625" style="2" customWidth="1"/>
    <col min="8719" max="8960" width="9" style="2"/>
    <col min="8961" max="8961" width="10.625" style="2" customWidth="1"/>
    <col min="8962" max="8973" width="8.625" style="2" customWidth="1"/>
    <col min="8974" max="8974" width="10.625" style="2" customWidth="1"/>
    <col min="8975" max="9216" width="9" style="2"/>
    <col min="9217" max="9217" width="10.625" style="2" customWidth="1"/>
    <col min="9218" max="9229" width="8.625" style="2" customWidth="1"/>
    <col min="9230" max="9230" width="10.625" style="2" customWidth="1"/>
    <col min="9231" max="9472" width="9" style="2"/>
    <col min="9473" max="9473" width="10.625" style="2" customWidth="1"/>
    <col min="9474" max="9485" width="8.625" style="2" customWidth="1"/>
    <col min="9486" max="9486" width="10.625" style="2" customWidth="1"/>
    <col min="9487" max="9728" width="9" style="2"/>
    <col min="9729" max="9729" width="10.625" style="2" customWidth="1"/>
    <col min="9730" max="9741" width="8.625" style="2" customWidth="1"/>
    <col min="9742" max="9742" width="10.625" style="2" customWidth="1"/>
    <col min="9743" max="9984" width="9" style="2"/>
    <col min="9985" max="9985" width="10.625" style="2" customWidth="1"/>
    <col min="9986" max="9997" width="8.625" style="2" customWidth="1"/>
    <col min="9998" max="9998" width="10.625" style="2" customWidth="1"/>
    <col min="9999" max="10240" width="9" style="2"/>
    <col min="10241" max="10241" width="10.625" style="2" customWidth="1"/>
    <col min="10242" max="10253" width="8.625" style="2" customWidth="1"/>
    <col min="10254" max="10254" width="10.625" style="2" customWidth="1"/>
    <col min="10255" max="10496" width="9" style="2"/>
    <col min="10497" max="10497" width="10.625" style="2" customWidth="1"/>
    <col min="10498" max="10509" width="8.625" style="2" customWidth="1"/>
    <col min="10510" max="10510" width="10.625" style="2" customWidth="1"/>
    <col min="10511" max="10752" width="9" style="2"/>
    <col min="10753" max="10753" width="10.625" style="2" customWidth="1"/>
    <col min="10754" max="10765" width="8.625" style="2" customWidth="1"/>
    <col min="10766" max="10766" width="10.625" style="2" customWidth="1"/>
    <col min="10767" max="11008" width="9" style="2"/>
    <col min="11009" max="11009" width="10.625" style="2" customWidth="1"/>
    <col min="11010" max="11021" width="8.625" style="2" customWidth="1"/>
    <col min="11022" max="11022" width="10.625" style="2" customWidth="1"/>
    <col min="11023" max="11264" width="9" style="2"/>
    <col min="11265" max="11265" width="10.625" style="2" customWidth="1"/>
    <col min="11266" max="11277" width="8.625" style="2" customWidth="1"/>
    <col min="11278" max="11278" width="10.625" style="2" customWidth="1"/>
    <col min="11279" max="11520" width="9" style="2"/>
    <col min="11521" max="11521" width="10.625" style="2" customWidth="1"/>
    <col min="11522" max="11533" width="8.625" style="2" customWidth="1"/>
    <col min="11534" max="11534" width="10.625" style="2" customWidth="1"/>
    <col min="11535" max="11776" width="9" style="2"/>
    <col min="11777" max="11777" width="10.625" style="2" customWidth="1"/>
    <col min="11778" max="11789" width="8.625" style="2" customWidth="1"/>
    <col min="11790" max="11790" width="10.625" style="2" customWidth="1"/>
    <col min="11791" max="12032" width="9" style="2"/>
    <col min="12033" max="12033" width="10.625" style="2" customWidth="1"/>
    <col min="12034" max="12045" width="8.625" style="2" customWidth="1"/>
    <col min="12046" max="12046" width="10.625" style="2" customWidth="1"/>
    <col min="12047" max="12288" width="9" style="2"/>
    <col min="12289" max="12289" width="10.625" style="2" customWidth="1"/>
    <col min="12290" max="12301" width="8.625" style="2" customWidth="1"/>
    <col min="12302" max="12302" width="10.625" style="2" customWidth="1"/>
    <col min="12303" max="12544" width="9" style="2"/>
    <col min="12545" max="12545" width="10.625" style="2" customWidth="1"/>
    <col min="12546" max="12557" width="8.625" style="2" customWidth="1"/>
    <col min="12558" max="12558" width="10.625" style="2" customWidth="1"/>
    <col min="12559" max="12800" width="9" style="2"/>
    <col min="12801" max="12801" width="10.625" style="2" customWidth="1"/>
    <col min="12802" max="12813" width="8.625" style="2" customWidth="1"/>
    <col min="12814" max="12814" width="10.625" style="2" customWidth="1"/>
    <col min="12815" max="13056" width="9" style="2"/>
    <col min="13057" max="13057" width="10.625" style="2" customWidth="1"/>
    <col min="13058" max="13069" width="8.625" style="2" customWidth="1"/>
    <col min="13070" max="13070" width="10.625" style="2" customWidth="1"/>
    <col min="13071" max="13312" width="9" style="2"/>
    <col min="13313" max="13313" width="10.625" style="2" customWidth="1"/>
    <col min="13314" max="13325" width="8.625" style="2" customWidth="1"/>
    <col min="13326" max="13326" width="10.625" style="2" customWidth="1"/>
    <col min="13327" max="13568" width="9" style="2"/>
    <col min="13569" max="13569" width="10.625" style="2" customWidth="1"/>
    <col min="13570" max="13581" width="8.625" style="2" customWidth="1"/>
    <col min="13582" max="13582" width="10.625" style="2" customWidth="1"/>
    <col min="13583" max="13824" width="9" style="2"/>
    <col min="13825" max="13825" width="10.625" style="2" customWidth="1"/>
    <col min="13826" max="13837" width="8.625" style="2" customWidth="1"/>
    <col min="13838" max="13838" width="10.625" style="2" customWidth="1"/>
    <col min="13839" max="14080" width="9" style="2"/>
    <col min="14081" max="14081" width="10.625" style="2" customWidth="1"/>
    <col min="14082" max="14093" width="8.625" style="2" customWidth="1"/>
    <col min="14094" max="14094" width="10.625" style="2" customWidth="1"/>
    <col min="14095" max="14336" width="9" style="2"/>
    <col min="14337" max="14337" width="10.625" style="2" customWidth="1"/>
    <col min="14338" max="14349" width="8.625" style="2" customWidth="1"/>
    <col min="14350" max="14350" width="10.625" style="2" customWidth="1"/>
    <col min="14351" max="14592" width="9" style="2"/>
    <col min="14593" max="14593" width="10.625" style="2" customWidth="1"/>
    <col min="14594" max="14605" width="8.625" style="2" customWidth="1"/>
    <col min="14606" max="14606" width="10.625" style="2" customWidth="1"/>
    <col min="14607" max="14848" width="9" style="2"/>
    <col min="14849" max="14849" width="10.625" style="2" customWidth="1"/>
    <col min="14850" max="14861" width="8.625" style="2" customWidth="1"/>
    <col min="14862" max="14862" width="10.625" style="2" customWidth="1"/>
    <col min="14863" max="15104" width="9" style="2"/>
    <col min="15105" max="15105" width="10.625" style="2" customWidth="1"/>
    <col min="15106" max="15117" width="8.625" style="2" customWidth="1"/>
    <col min="15118" max="15118" width="10.625" style="2" customWidth="1"/>
    <col min="15119" max="15360" width="9" style="2"/>
    <col min="15361" max="15361" width="10.625" style="2" customWidth="1"/>
    <col min="15362" max="15373" width="8.625" style="2" customWidth="1"/>
    <col min="15374" max="15374" width="10.625" style="2" customWidth="1"/>
    <col min="15375" max="15616" width="9" style="2"/>
    <col min="15617" max="15617" width="10.625" style="2" customWidth="1"/>
    <col min="15618" max="15629" width="8.625" style="2" customWidth="1"/>
    <col min="15630" max="15630" width="10.625" style="2" customWidth="1"/>
    <col min="15631" max="15872" width="9" style="2"/>
    <col min="15873" max="15873" width="10.625" style="2" customWidth="1"/>
    <col min="15874" max="15885" width="8.625" style="2" customWidth="1"/>
    <col min="15886" max="15886" width="10.625" style="2" customWidth="1"/>
    <col min="15887" max="16128" width="9" style="2"/>
    <col min="16129" max="16129" width="10.625" style="2" customWidth="1"/>
    <col min="16130" max="16141" width="8.625" style="2" customWidth="1"/>
    <col min="16142" max="16142" width="10.625" style="2" customWidth="1"/>
    <col min="16143" max="16384" width="9" style="2"/>
  </cols>
  <sheetData>
    <row r="1" spans="1:14" ht="18" customHeight="1">
      <c r="A1" s="1" t="s">
        <v>0</v>
      </c>
      <c r="C1" s="3" t="s">
        <v>58</v>
      </c>
      <c r="D1" s="1" t="s">
        <v>47</v>
      </c>
      <c r="E1" s="2" t="s">
        <v>2</v>
      </c>
    </row>
    <row r="2" spans="1:14" ht="13.5" customHeight="1"/>
    <row r="3" spans="1:14" ht="15.95" customHeight="1">
      <c r="A3" s="37" t="s">
        <v>53</v>
      </c>
      <c r="B3" s="35" t="s">
        <v>3</v>
      </c>
      <c r="C3" s="39"/>
      <c r="D3" s="40"/>
      <c r="E3" s="35" t="s">
        <v>4</v>
      </c>
      <c r="F3" s="39"/>
      <c r="G3" s="40"/>
      <c r="H3" s="41" t="s">
        <v>5</v>
      </c>
      <c r="I3" s="42"/>
      <c r="J3" s="42"/>
      <c r="K3" s="35" t="s">
        <v>6</v>
      </c>
      <c r="L3" s="39"/>
      <c r="M3" s="39"/>
      <c r="N3" s="35" t="s">
        <v>7</v>
      </c>
    </row>
    <row r="4" spans="1:14" ht="15.95" customHeight="1">
      <c r="A4" s="38"/>
      <c r="B4" s="34" t="s">
        <v>8</v>
      </c>
      <c r="C4" s="34" t="s">
        <v>9</v>
      </c>
      <c r="D4" s="34" t="s">
        <v>10</v>
      </c>
      <c r="E4" s="34" t="s">
        <v>11</v>
      </c>
      <c r="F4" s="34" t="s">
        <v>9</v>
      </c>
      <c r="G4" s="34" t="s">
        <v>10</v>
      </c>
      <c r="H4" s="34" t="s">
        <v>8</v>
      </c>
      <c r="I4" s="34" t="s">
        <v>9</v>
      </c>
      <c r="J4" s="34" t="s">
        <v>12</v>
      </c>
      <c r="K4" s="34" t="s">
        <v>11</v>
      </c>
      <c r="L4" s="34" t="s">
        <v>9</v>
      </c>
      <c r="M4" s="34" t="s">
        <v>13</v>
      </c>
      <c r="N4" s="36"/>
    </row>
    <row r="5" spans="1:14" ht="9.9499999999999993" customHeight="1">
      <c r="A5" s="5"/>
      <c r="B5" s="31" t="s">
        <v>57</v>
      </c>
      <c r="C5" s="31" t="s">
        <v>57</v>
      </c>
      <c r="D5" s="31" t="s">
        <v>57</v>
      </c>
      <c r="E5" s="31" t="s">
        <v>57</v>
      </c>
      <c r="F5" s="31" t="s">
        <v>57</v>
      </c>
      <c r="G5" s="31" t="s">
        <v>57</v>
      </c>
      <c r="H5" s="31" t="s">
        <v>57</v>
      </c>
      <c r="I5" s="31" t="s">
        <v>57</v>
      </c>
      <c r="J5" s="32" t="s">
        <v>57</v>
      </c>
      <c r="K5" s="32" t="s">
        <v>57</v>
      </c>
      <c r="L5" s="32" t="s">
        <v>57</v>
      </c>
      <c r="M5" s="32" t="s">
        <v>57</v>
      </c>
      <c r="N5" s="32" t="s">
        <v>57</v>
      </c>
    </row>
    <row r="6" spans="1:14" ht="14.1" customHeight="1">
      <c r="A6" s="6" t="s">
        <v>14</v>
      </c>
      <c r="B6" s="7">
        <v>332</v>
      </c>
      <c r="C6" s="7">
        <v>470</v>
      </c>
      <c r="D6" s="8">
        <v>3</v>
      </c>
      <c r="E6" s="8">
        <v>175</v>
      </c>
      <c r="F6" s="8" t="s">
        <v>59</v>
      </c>
      <c r="G6" s="8" t="s">
        <v>59</v>
      </c>
      <c r="H6" s="8">
        <v>41</v>
      </c>
      <c r="I6" s="8">
        <v>75</v>
      </c>
      <c r="J6" s="8" t="s">
        <v>59</v>
      </c>
      <c r="K6" s="8" t="s">
        <v>59</v>
      </c>
      <c r="L6" s="8" t="s">
        <v>59</v>
      </c>
      <c r="M6" s="8" t="s">
        <v>59</v>
      </c>
      <c r="N6" s="9">
        <f>SUM(B6:M6)</f>
        <v>1096</v>
      </c>
    </row>
    <row r="7" spans="1:14" ht="14.1" customHeight="1">
      <c r="A7" s="6" t="s">
        <v>15</v>
      </c>
      <c r="B7" s="8">
        <v>73</v>
      </c>
      <c r="C7" s="7">
        <v>40</v>
      </c>
      <c r="D7" s="8" t="s">
        <v>59</v>
      </c>
      <c r="E7" s="8">
        <v>604</v>
      </c>
      <c r="F7" s="8">
        <v>2</v>
      </c>
      <c r="G7" s="8" t="s">
        <v>59</v>
      </c>
      <c r="H7" s="8">
        <v>61</v>
      </c>
      <c r="I7" s="8">
        <v>46</v>
      </c>
      <c r="J7" s="8" t="s">
        <v>59</v>
      </c>
      <c r="K7" s="8" t="s">
        <v>59</v>
      </c>
      <c r="L7" s="8" t="s">
        <v>59</v>
      </c>
      <c r="M7" s="8" t="s">
        <v>59</v>
      </c>
      <c r="N7" s="9">
        <f t="shared" ref="N7:N34" si="0">SUM(B7:M7)</f>
        <v>826</v>
      </c>
    </row>
    <row r="8" spans="1:14" ht="14.1" customHeight="1">
      <c r="A8" s="6" t="s">
        <v>16</v>
      </c>
      <c r="B8" s="8">
        <v>3060</v>
      </c>
      <c r="C8" s="7">
        <v>3453</v>
      </c>
      <c r="D8" s="8">
        <v>3</v>
      </c>
      <c r="E8" s="8">
        <v>1055</v>
      </c>
      <c r="F8" s="8">
        <v>55</v>
      </c>
      <c r="G8" s="8">
        <v>1</v>
      </c>
      <c r="H8" s="8">
        <v>1617</v>
      </c>
      <c r="I8" s="8">
        <v>1427</v>
      </c>
      <c r="J8" s="8" t="s">
        <v>59</v>
      </c>
      <c r="K8" s="8" t="s">
        <v>59</v>
      </c>
      <c r="L8" s="8" t="s">
        <v>59</v>
      </c>
      <c r="M8" s="8" t="s">
        <v>59</v>
      </c>
      <c r="N8" s="9">
        <f t="shared" si="0"/>
        <v>10671</v>
      </c>
    </row>
    <row r="9" spans="1:14" ht="14.1" customHeight="1">
      <c r="A9" s="6" t="s">
        <v>17</v>
      </c>
      <c r="B9" s="8">
        <v>245</v>
      </c>
      <c r="C9" s="7">
        <v>253</v>
      </c>
      <c r="D9" s="8" t="s">
        <v>59</v>
      </c>
      <c r="E9" s="8">
        <v>28</v>
      </c>
      <c r="F9" s="8" t="s">
        <v>59</v>
      </c>
      <c r="G9" s="8" t="s">
        <v>59</v>
      </c>
      <c r="H9" s="8">
        <v>362</v>
      </c>
      <c r="I9" s="8">
        <v>164</v>
      </c>
      <c r="J9" s="8" t="s">
        <v>59</v>
      </c>
      <c r="K9" s="8">
        <v>1</v>
      </c>
      <c r="L9" s="8" t="s">
        <v>59</v>
      </c>
      <c r="M9" s="8" t="s">
        <v>59</v>
      </c>
      <c r="N9" s="9">
        <f t="shared" si="0"/>
        <v>1053</v>
      </c>
    </row>
    <row r="10" spans="1:14" ht="14.1" customHeight="1">
      <c r="A10" s="6" t="s">
        <v>18</v>
      </c>
      <c r="B10" s="8">
        <v>115</v>
      </c>
      <c r="C10" s="7">
        <v>164</v>
      </c>
      <c r="D10" s="8" t="s">
        <v>59</v>
      </c>
      <c r="E10" s="8">
        <v>21</v>
      </c>
      <c r="F10" s="8">
        <v>28</v>
      </c>
      <c r="G10" s="8" t="s">
        <v>59</v>
      </c>
      <c r="H10" s="8">
        <v>127</v>
      </c>
      <c r="I10" s="8">
        <v>100</v>
      </c>
      <c r="J10" s="8" t="s">
        <v>59</v>
      </c>
      <c r="K10" s="8" t="s">
        <v>59</v>
      </c>
      <c r="L10" s="8" t="s">
        <v>59</v>
      </c>
      <c r="M10" s="8" t="s">
        <v>59</v>
      </c>
      <c r="N10" s="9">
        <f t="shared" si="0"/>
        <v>555</v>
      </c>
    </row>
    <row r="11" spans="1:14" ht="14.1" customHeight="1">
      <c r="A11" s="6" t="s">
        <v>19</v>
      </c>
      <c r="B11" s="8">
        <v>483</v>
      </c>
      <c r="C11" s="7">
        <v>226</v>
      </c>
      <c r="D11" s="8" t="s">
        <v>59</v>
      </c>
      <c r="E11" s="8">
        <v>1</v>
      </c>
      <c r="F11" s="8" t="s">
        <v>59</v>
      </c>
      <c r="G11" s="8" t="s">
        <v>59</v>
      </c>
      <c r="H11" s="8">
        <v>115</v>
      </c>
      <c r="I11" s="8">
        <v>25</v>
      </c>
      <c r="J11" s="8" t="s">
        <v>59</v>
      </c>
      <c r="K11" s="8" t="s">
        <v>59</v>
      </c>
      <c r="L11" s="8" t="s">
        <v>59</v>
      </c>
      <c r="M11" s="8" t="s">
        <v>59</v>
      </c>
      <c r="N11" s="9">
        <f t="shared" si="0"/>
        <v>850</v>
      </c>
    </row>
    <row r="12" spans="1:14" ht="14.1" customHeight="1">
      <c r="A12" s="6" t="s">
        <v>20</v>
      </c>
      <c r="B12" s="8">
        <v>221</v>
      </c>
      <c r="C12" s="7">
        <v>349</v>
      </c>
      <c r="D12" s="8" t="s">
        <v>59</v>
      </c>
      <c r="E12" s="8">
        <v>12</v>
      </c>
      <c r="F12" s="8">
        <v>11</v>
      </c>
      <c r="G12" s="8" t="s">
        <v>59</v>
      </c>
      <c r="H12" s="8">
        <v>351</v>
      </c>
      <c r="I12" s="8">
        <v>476</v>
      </c>
      <c r="J12" s="8" t="s">
        <v>59</v>
      </c>
      <c r="K12" s="8">
        <v>3</v>
      </c>
      <c r="L12" s="8">
        <v>1</v>
      </c>
      <c r="M12" s="8" t="s">
        <v>59</v>
      </c>
      <c r="N12" s="9">
        <f t="shared" si="0"/>
        <v>1424</v>
      </c>
    </row>
    <row r="13" spans="1:14" ht="14.1" customHeight="1">
      <c r="A13" s="6" t="s">
        <v>21</v>
      </c>
      <c r="B13" s="8">
        <v>637</v>
      </c>
      <c r="C13" s="7">
        <v>145</v>
      </c>
      <c r="D13" s="8" t="s">
        <v>59</v>
      </c>
      <c r="E13" s="8" t="s">
        <v>59</v>
      </c>
      <c r="F13" s="8" t="s">
        <v>59</v>
      </c>
      <c r="G13" s="8" t="s">
        <v>59</v>
      </c>
      <c r="H13" s="8">
        <v>3</v>
      </c>
      <c r="I13" s="8" t="s">
        <v>59</v>
      </c>
      <c r="J13" s="8" t="s">
        <v>59</v>
      </c>
      <c r="K13" s="8">
        <v>1</v>
      </c>
      <c r="L13" s="8" t="s">
        <v>59</v>
      </c>
      <c r="M13" s="8" t="s">
        <v>59</v>
      </c>
      <c r="N13" s="9">
        <f t="shared" si="0"/>
        <v>786</v>
      </c>
    </row>
    <row r="14" spans="1:14" ht="14.1" customHeight="1">
      <c r="A14" s="6" t="s">
        <v>22</v>
      </c>
      <c r="B14" s="8">
        <v>154</v>
      </c>
      <c r="C14" s="7">
        <v>93</v>
      </c>
      <c r="D14" s="8" t="s">
        <v>59</v>
      </c>
      <c r="E14" s="8">
        <v>89</v>
      </c>
      <c r="F14" s="8">
        <v>51</v>
      </c>
      <c r="G14" s="8" t="s">
        <v>59</v>
      </c>
      <c r="H14" s="8">
        <v>165</v>
      </c>
      <c r="I14" s="8">
        <v>50</v>
      </c>
      <c r="J14" s="8" t="s">
        <v>59</v>
      </c>
      <c r="K14" s="8" t="s">
        <v>59</v>
      </c>
      <c r="L14" s="8" t="s">
        <v>59</v>
      </c>
      <c r="M14" s="8" t="s">
        <v>59</v>
      </c>
      <c r="N14" s="9">
        <f t="shared" si="0"/>
        <v>602</v>
      </c>
    </row>
    <row r="15" spans="1:14" ht="14.1" customHeight="1">
      <c r="A15" s="6" t="s">
        <v>23</v>
      </c>
      <c r="B15" s="8">
        <v>991</v>
      </c>
      <c r="C15" s="7">
        <v>490</v>
      </c>
      <c r="D15" s="8" t="s">
        <v>59</v>
      </c>
      <c r="E15" s="8">
        <v>123</v>
      </c>
      <c r="F15" s="8">
        <v>11</v>
      </c>
      <c r="G15" s="8">
        <v>2</v>
      </c>
      <c r="H15" s="8">
        <v>228</v>
      </c>
      <c r="I15" s="8">
        <v>209</v>
      </c>
      <c r="J15" s="8" t="s">
        <v>59</v>
      </c>
      <c r="K15" s="8">
        <v>1</v>
      </c>
      <c r="L15" s="10" t="s">
        <v>59</v>
      </c>
      <c r="M15" s="8" t="s">
        <v>59</v>
      </c>
      <c r="N15" s="9">
        <f t="shared" si="0"/>
        <v>2055</v>
      </c>
    </row>
    <row r="16" spans="1:14" ht="14.1" customHeight="1">
      <c r="A16" s="30" t="s">
        <v>54</v>
      </c>
      <c r="B16" s="11">
        <f>SUM(B6:B15)</f>
        <v>6311</v>
      </c>
      <c r="C16" s="11">
        <f t="shared" ref="C16:M16" si="1">SUM(C6:C15)</f>
        <v>5683</v>
      </c>
      <c r="D16" s="11">
        <f t="shared" si="1"/>
        <v>6</v>
      </c>
      <c r="E16" s="11">
        <f t="shared" si="1"/>
        <v>2108</v>
      </c>
      <c r="F16" s="11">
        <f t="shared" si="1"/>
        <v>158</v>
      </c>
      <c r="G16" s="11">
        <f t="shared" si="1"/>
        <v>3</v>
      </c>
      <c r="H16" s="11">
        <f t="shared" si="1"/>
        <v>3070</v>
      </c>
      <c r="I16" s="11">
        <f t="shared" si="1"/>
        <v>2572</v>
      </c>
      <c r="J16" s="12">
        <f t="shared" si="1"/>
        <v>0</v>
      </c>
      <c r="K16" s="12">
        <f t="shared" si="1"/>
        <v>6</v>
      </c>
      <c r="L16" s="12">
        <f t="shared" si="1"/>
        <v>1</v>
      </c>
      <c r="M16" s="12">
        <f t="shared" si="1"/>
        <v>0</v>
      </c>
      <c r="N16" s="11">
        <f t="shared" si="0"/>
        <v>19918</v>
      </c>
    </row>
    <row r="17" spans="1:14" ht="14.1" customHeight="1">
      <c r="A17" s="6" t="s">
        <v>24</v>
      </c>
      <c r="B17" s="8">
        <v>85</v>
      </c>
      <c r="C17" s="7">
        <v>122</v>
      </c>
      <c r="D17" s="8" t="s">
        <v>59</v>
      </c>
      <c r="E17" s="8">
        <v>228</v>
      </c>
      <c r="F17" s="8">
        <v>7</v>
      </c>
      <c r="G17" s="8" t="s">
        <v>59</v>
      </c>
      <c r="H17" s="8">
        <v>22</v>
      </c>
      <c r="I17" s="8">
        <v>15</v>
      </c>
      <c r="J17" s="8" t="s">
        <v>59</v>
      </c>
      <c r="K17" s="8" t="s">
        <v>59</v>
      </c>
      <c r="L17" s="8" t="s">
        <v>59</v>
      </c>
      <c r="M17" s="8" t="s">
        <v>59</v>
      </c>
      <c r="N17" s="9">
        <f t="shared" si="0"/>
        <v>479</v>
      </c>
    </row>
    <row r="18" spans="1:14" ht="14.1" customHeight="1">
      <c r="A18" s="6" t="s">
        <v>25</v>
      </c>
      <c r="B18" s="8">
        <v>14</v>
      </c>
      <c r="C18" s="7">
        <v>83</v>
      </c>
      <c r="D18" s="8" t="s">
        <v>59</v>
      </c>
      <c r="E18" s="8">
        <v>87</v>
      </c>
      <c r="F18" s="8">
        <v>13</v>
      </c>
      <c r="G18" s="8" t="s">
        <v>59</v>
      </c>
      <c r="H18" s="8">
        <v>122</v>
      </c>
      <c r="I18" s="8">
        <v>181</v>
      </c>
      <c r="J18" s="8" t="s">
        <v>59</v>
      </c>
      <c r="K18" s="8" t="s">
        <v>59</v>
      </c>
      <c r="L18" s="8" t="s">
        <v>59</v>
      </c>
      <c r="M18" s="8" t="s">
        <v>59</v>
      </c>
      <c r="N18" s="9">
        <f t="shared" si="0"/>
        <v>500</v>
      </c>
    </row>
    <row r="19" spans="1:14" ht="14.1" customHeight="1">
      <c r="A19" s="6" t="s">
        <v>26</v>
      </c>
      <c r="B19" s="8">
        <v>60</v>
      </c>
      <c r="C19" s="7">
        <v>143</v>
      </c>
      <c r="D19" s="8">
        <v>1</v>
      </c>
      <c r="E19" s="8">
        <v>32</v>
      </c>
      <c r="F19" s="8" t="s">
        <v>59</v>
      </c>
      <c r="G19" s="8" t="s">
        <v>59</v>
      </c>
      <c r="H19" s="8">
        <v>349</v>
      </c>
      <c r="I19" s="8">
        <v>283</v>
      </c>
      <c r="J19" s="8">
        <v>3</v>
      </c>
      <c r="K19" s="8" t="s">
        <v>59</v>
      </c>
      <c r="L19" s="8" t="s">
        <v>59</v>
      </c>
      <c r="M19" s="8" t="s">
        <v>59</v>
      </c>
      <c r="N19" s="9">
        <f t="shared" si="0"/>
        <v>871</v>
      </c>
    </row>
    <row r="20" spans="1:14" ht="14.1" customHeight="1">
      <c r="A20" s="6" t="s">
        <v>27</v>
      </c>
      <c r="B20" s="8">
        <v>35</v>
      </c>
      <c r="C20" s="7">
        <v>69</v>
      </c>
      <c r="D20" s="8" t="s">
        <v>59</v>
      </c>
      <c r="E20" s="8">
        <v>81</v>
      </c>
      <c r="F20" s="8" t="s">
        <v>59</v>
      </c>
      <c r="G20" s="8" t="s">
        <v>59</v>
      </c>
      <c r="H20" s="8">
        <v>125</v>
      </c>
      <c r="I20" s="8">
        <v>143</v>
      </c>
      <c r="J20" s="8" t="s">
        <v>59</v>
      </c>
      <c r="K20" s="8" t="s">
        <v>59</v>
      </c>
      <c r="L20" s="8" t="s">
        <v>59</v>
      </c>
      <c r="M20" s="8" t="s">
        <v>59</v>
      </c>
      <c r="N20" s="9">
        <f t="shared" si="0"/>
        <v>453</v>
      </c>
    </row>
    <row r="21" spans="1:14" ht="14.1" customHeight="1">
      <c r="A21" s="6" t="s">
        <v>28</v>
      </c>
      <c r="B21" s="8">
        <v>19</v>
      </c>
      <c r="C21" s="7">
        <v>42</v>
      </c>
      <c r="D21" s="8" t="s">
        <v>59</v>
      </c>
      <c r="E21" s="8">
        <v>114</v>
      </c>
      <c r="F21" s="8" t="s">
        <v>59</v>
      </c>
      <c r="G21" s="8" t="s">
        <v>59</v>
      </c>
      <c r="H21" s="8">
        <v>75</v>
      </c>
      <c r="I21" s="8">
        <v>11</v>
      </c>
      <c r="J21" s="8" t="s">
        <v>59</v>
      </c>
      <c r="K21" s="8" t="s">
        <v>59</v>
      </c>
      <c r="L21" s="8" t="s">
        <v>59</v>
      </c>
      <c r="M21" s="8" t="s">
        <v>59</v>
      </c>
      <c r="N21" s="9">
        <f t="shared" si="0"/>
        <v>261</v>
      </c>
    </row>
    <row r="22" spans="1:14" ht="14.1" customHeight="1">
      <c r="A22" s="6" t="s">
        <v>29</v>
      </c>
      <c r="B22" s="8">
        <v>72</v>
      </c>
      <c r="C22" s="7">
        <v>160</v>
      </c>
      <c r="D22" s="8" t="s">
        <v>59</v>
      </c>
      <c r="E22" s="8" t="s">
        <v>59</v>
      </c>
      <c r="F22" s="8" t="s">
        <v>59</v>
      </c>
      <c r="G22" s="8" t="s">
        <v>59</v>
      </c>
      <c r="H22" s="8" t="s">
        <v>59</v>
      </c>
      <c r="I22" s="8" t="s">
        <v>59</v>
      </c>
      <c r="J22" s="8" t="s">
        <v>59</v>
      </c>
      <c r="K22" s="8" t="s">
        <v>59</v>
      </c>
      <c r="L22" s="8" t="s">
        <v>59</v>
      </c>
      <c r="M22" s="8" t="s">
        <v>59</v>
      </c>
      <c r="N22" s="9">
        <f t="shared" si="0"/>
        <v>232</v>
      </c>
    </row>
    <row r="23" spans="1:14" ht="14.1" customHeight="1">
      <c r="A23" s="6" t="s">
        <v>30</v>
      </c>
      <c r="B23" s="8">
        <v>29</v>
      </c>
      <c r="C23" s="7">
        <v>2</v>
      </c>
      <c r="D23" s="8" t="s">
        <v>59</v>
      </c>
      <c r="E23" s="8" t="s">
        <v>59</v>
      </c>
      <c r="F23" s="8" t="s">
        <v>59</v>
      </c>
      <c r="G23" s="8" t="s">
        <v>59</v>
      </c>
      <c r="H23" s="8">
        <v>95</v>
      </c>
      <c r="I23" s="8">
        <v>79</v>
      </c>
      <c r="J23" s="8" t="s">
        <v>59</v>
      </c>
      <c r="K23" s="8" t="s">
        <v>59</v>
      </c>
      <c r="L23" s="8" t="s">
        <v>59</v>
      </c>
      <c r="M23" s="8" t="s">
        <v>59</v>
      </c>
      <c r="N23" s="9">
        <f t="shared" si="0"/>
        <v>205</v>
      </c>
    </row>
    <row r="24" spans="1:14" ht="14.1" customHeight="1">
      <c r="A24" s="6" t="s">
        <v>31</v>
      </c>
      <c r="B24" s="8">
        <v>23</v>
      </c>
      <c r="C24" s="7">
        <v>50</v>
      </c>
      <c r="D24" s="8" t="s">
        <v>59</v>
      </c>
      <c r="E24" s="8">
        <v>18</v>
      </c>
      <c r="F24" s="8">
        <v>46</v>
      </c>
      <c r="G24" s="8" t="s">
        <v>59</v>
      </c>
      <c r="H24" s="8">
        <v>129</v>
      </c>
      <c r="I24" s="8">
        <v>193</v>
      </c>
      <c r="J24" s="8" t="s">
        <v>59</v>
      </c>
      <c r="K24" s="8" t="s">
        <v>59</v>
      </c>
      <c r="L24" s="8" t="s">
        <v>59</v>
      </c>
      <c r="M24" s="8" t="s">
        <v>59</v>
      </c>
      <c r="N24" s="9">
        <f t="shared" si="0"/>
        <v>459</v>
      </c>
    </row>
    <row r="25" spans="1:14" ht="14.1" customHeight="1">
      <c r="A25" s="6" t="s">
        <v>32</v>
      </c>
      <c r="B25" s="8">
        <v>16</v>
      </c>
      <c r="C25" s="7">
        <v>5</v>
      </c>
      <c r="D25" s="8" t="s">
        <v>59</v>
      </c>
      <c r="E25" s="8" t="s">
        <v>59</v>
      </c>
      <c r="F25" s="8" t="s">
        <v>59</v>
      </c>
      <c r="G25" s="8" t="s">
        <v>59</v>
      </c>
      <c r="H25" s="8">
        <v>9</v>
      </c>
      <c r="I25" s="8" t="s">
        <v>59</v>
      </c>
      <c r="J25" s="8" t="s">
        <v>59</v>
      </c>
      <c r="K25" s="8" t="s">
        <v>59</v>
      </c>
      <c r="L25" s="8" t="s">
        <v>59</v>
      </c>
      <c r="M25" s="8" t="s">
        <v>59</v>
      </c>
      <c r="N25" s="9">
        <f t="shared" si="0"/>
        <v>30</v>
      </c>
    </row>
    <row r="26" spans="1:14" ht="14.1" customHeight="1">
      <c r="A26" s="6" t="s">
        <v>33</v>
      </c>
      <c r="B26" s="8">
        <v>468</v>
      </c>
      <c r="C26" s="7">
        <v>530</v>
      </c>
      <c r="D26" s="8" t="s">
        <v>59</v>
      </c>
      <c r="E26" s="8">
        <v>47</v>
      </c>
      <c r="F26" s="8">
        <v>206</v>
      </c>
      <c r="G26" s="8" t="s">
        <v>59</v>
      </c>
      <c r="H26" s="8">
        <v>142</v>
      </c>
      <c r="I26" s="8">
        <v>194</v>
      </c>
      <c r="J26" s="8" t="s">
        <v>59</v>
      </c>
      <c r="K26" s="8" t="s">
        <v>59</v>
      </c>
      <c r="L26" s="8" t="s">
        <v>59</v>
      </c>
      <c r="M26" s="8" t="s">
        <v>59</v>
      </c>
      <c r="N26" s="9">
        <f t="shared" si="0"/>
        <v>1587</v>
      </c>
    </row>
    <row r="27" spans="1:14" ht="14.1" customHeight="1">
      <c r="A27" s="6" t="s">
        <v>34</v>
      </c>
      <c r="B27" s="8">
        <v>84</v>
      </c>
      <c r="C27" s="7">
        <v>66</v>
      </c>
      <c r="D27" s="8" t="s">
        <v>59</v>
      </c>
      <c r="E27" s="8" t="s">
        <v>59</v>
      </c>
      <c r="F27" s="8" t="s">
        <v>59</v>
      </c>
      <c r="G27" s="8" t="s">
        <v>59</v>
      </c>
      <c r="H27" s="8">
        <v>86</v>
      </c>
      <c r="I27" s="8">
        <v>21</v>
      </c>
      <c r="J27" s="8" t="s">
        <v>59</v>
      </c>
      <c r="K27" s="8" t="s">
        <v>59</v>
      </c>
      <c r="L27" s="8" t="s">
        <v>59</v>
      </c>
      <c r="M27" s="8" t="s">
        <v>59</v>
      </c>
      <c r="N27" s="9">
        <f t="shared" si="0"/>
        <v>257</v>
      </c>
    </row>
    <row r="28" spans="1:14" ht="14.1" customHeight="1">
      <c r="A28" s="6" t="s">
        <v>35</v>
      </c>
      <c r="B28" s="8">
        <v>10</v>
      </c>
      <c r="C28" s="7">
        <v>34</v>
      </c>
      <c r="D28" s="8" t="s">
        <v>59</v>
      </c>
      <c r="E28" s="8" t="s">
        <v>59</v>
      </c>
      <c r="F28" s="8" t="s">
        <v>59</v>
      </c>
      <c r="G28" s="8" t="s">
        <v>59</v>
      </c>
      <c r="H28" s="8">
        <v>74</v>
      </c>
      <c r="I28" s="8" t="s">
        <v>59</v>
      </c>
      <c r="J28" s="8" t="s">
        <v>59</v>
      </c>
      <c r="K28" s="8" t="s">
        <v>59</v>
      </c>
      <c r="L28" s="8" t="s">
        <v>59</v>
      </c>
      <c r="M28" s="8" t="s">
        <v>59</v>
      </c>
      <c r="N28" s="9">
        <f t="shared" si="0"/>
        <v>118</v>
      </c>
    </row>
    <row r="29" spans="1:14" ht="14.1" customHeight="1">
      <c r="A29" s="6" t="s">
        <v>36</v>
      </c>
      <c r="B29" s="8">
        <v>30</v>
      </c>
      <c r="C29" s="7">
        <v>41</v>
      </c>
      <c r="D29" s="8" t="s">
        <v>59</v>
      </c>
      <c r="E29" s="8">
        <v>58</v>
      </c>
      <c r="F29" s="8">
        <v>70</v>
      </c>
      <c r="G29" s="8" t="s">
        <v>59</v>
      </c>
      <c r="H29" s="8">
        <v>58</v>
      </c>
      <c r="I29" s="8">
        <v>32</v>
      </c>
      <c r="J29" s="8" t="s">
        <v>59</v>
      </c>
      <c r="K29" s="8" t="s">
        <v>59</v>
      </c>
      <c r="L29" s="8" t="s">
        <v>59</v>
      </c>
      <c r="M29" s="8" t="s">
        <v>59</v>
      </c>
      <c r="N29" s="9">
        <f t="shared" si="0"/>
        <v>289</v>
      </c>
    </row>
    <row r="30" spans="1:14" ht="14.1" customHeight="1">
      <c r="A30" s="6" t="s">
        <v>37</v>
      </c>
      <c r="B30" s="8">
        <v>23</v>
      </c>
      <c r="C30" s="7">
        <v>51</v>
      </c>
      <c r="D30" s="8" t="s">
        <v>59</v>
      </c>
      <c r="E30" s="8">
        <v>11</v>
      </c>
      <c r="F30" s="8">
        <v>62</v>
      </c>
      <c r="G30" s="8" t="s">
        <v>59</v>
      </c>
      <c r="H30" s="8">
        <v>281</v>
      </c>
      <c r="I30" s="8">
        <v>59</v>
      </c>
      <c r="J30" s="8" t="s">
        <v>59</v>
      </c>
      <c r="K30" s="8" t="s">
        <v>59</v>
      </c>
      <c r="L30" s="8" t="s">
        <v>59</v>
      </c>
      <c r="M30" s="8" t="s">
        <v>59</v>
      </c>
      <c r="N30" s="9">
        <f t="shared" si="0"/>
        <v>487</v>
      </c>
    </row>
    <row r="31" spans="1:14" ht="14.1" customHeight="1">
      <c r="A31" s="6" t="s">
        <v>38</v>
      </c>
      <c r="B31" s="8">
        <v>206</v>
      </c>
      <c r="C31" s="7">
        <v>300</v>
      </c>
      <c r="D31" s="8">
        <v>2</v>
      </c>
      <c r="E31" s="8">
        <v>29</v>
      </c>
      <c r="F31" s="8">
        <v>80</v>
      </c>
      <c r="G31" s="8" t="s">
        <v>59</v>
      </c>
      <c r="H31" s="8">
        <v>2</v>
      </c>
      <c r="I31" s="8">
        <v>3</v>
      </c>
      <c r="J31" s="8" t="s">
        <v>59</v>
      </c>
      <c r="K31" s="8" t="s">
        <v>59</v>
      </c>
      <c r="L31" s="8" t="s">
        <v>59</v>
      </c>
      <c r="M31" s="8" t="s">
        <v>59</v>
      </c>
      <c r="N31" s="9">
        <f t="shared" si="0"/>
        <v>622</v>
      </c>
    </row>
    <row r="32" spans="1:14" ht="14.1" customHeight="1">
      <c r="A32" s="13" t="s">
        <v>55</v>
      </c>
      <c r="B32" s="14">
        <f>SUM(B17:B31)</f>
        <v>1174</v>
      </c>
      <c r="C32" s="14">
        <f t="shared" ref="C32:M32" si="2">SUM(C17:C31)</f>
        <v>1698</v>
      </c>
      <c r="D32" s="14">
        <f t="shared" si="2"/>
        <v>3</v>
      </c>
      <c r="E32" s="14">
        <f t="shared" si="2"/>
        <v>705</v>
      </c>
      <c r="F32" s="14">
        <f t="shared" si="2"/>
        <v>484</v>
      </c>
      <c r="G32" s="14">
        <f t="shared" si="2"/>
        <v>0</v>
      </c>
      <c r="H32" s="14">
        <f t="shared" si="2"/>
        <v>1569</v>
      </c>
      <c r="I32" s="14">
        <f t="shared" si="2"/>
        <v>1214</v>
      </c>
      <c r="J32" s="15">
        <f t="shared" si="2"/>
        <v>3</v>
      </c>
      <c r="K32" s="15">
        <f t="shared" si="2"/>
        <v>0</v>
      </c>
      <c r="L32" s="15">
        <f t="shared" si="2"/>
        <v>0</v>
      </c>
      <c r="M32" s="15">
        <f t="shared" si="2"/>
        <v>0</v>
      </c>
      <c r="N32" s="14">
        <f t="shared" si="0"/>
        <v>6850</v>
      </c>
    </row>
    <row r="33" spans="1:14" ht="15.95" customHeight="1">
      <c r="A33" s="33" t="s">
        <v>7</v>
      </c>
      <c r="B33" s="17">
        <f>SUM(B16,B32)</f>
        <v>7485</v>
      </c>
      <c r="C33" s="17">
        <f t="shared" ref="C33:M33" si="3">SUM(C16,C32)</f>
        <v>7381</v>
      </c>
      <c r="D33" s="17">
        <f t="shared" si="3"/>
        <v>9</v>
      </c>
      <c r="E33" s="17">
        <f t="shared" si="3"/>
        <v>2813</v>
      </c>
      <c r="F33" s="17">
        <f t="shared" si="3"/>
        <v>642</v>
      </c>
      <c r="G33" s="17">
        <f t="shared" si="3"/>
        <v>3</v>
      </c>
      <c r="H33" s="17">
        <f t="shared" si="3"/>
        <v>4639</v>
      </c>
      <c r="I33" s="18">
        <f t="shared" si="3"/>
        <v>3786</v>
      </c>
      <c r="J33" s="19">
        <f t="shared" si="3"/>
        <v>3</v>
      </c>
      <c r="K33" s="19">
        <f t="shared" si="3"/>
        <v>6</v>
      </c>
      <c r="L33" s="19">
        <f t="shared" si="3"/>
        <v>1</v>
      </c>
      <c r="M33" s="19">
        <f t="shared" si="3"/>
        <v>0</v>
      </c>
      <c r="N33" s="18">
        <f t="shared" si="0"/>
        <v>26768</v>
      </c>
    </row>
    <row r="34" spans="1:14" ht="15.95" customHeight="1">
      <c r="A34" s="20" t="s">
        <v>56</v>
      </c>
      <c r="B34" s="21">
        <v>17526</v>
      </c>
      <c r="C34" s="21">
        <v>20142</v>
      </c>
      <c r="D34" s="21">
        <v>19</v>
      </c>
      <c r="E34" s="21">
        <v>15408</v>
      </c>
      <c r="F34" s="21">
        <v>11198</v>
      </c>
      <c r="G34" s="21">
        <v>39</v>
      </c>
      <c r="H34" s="21">
        <v>9484</v>
      </c>
      <c r="I34" s="22">
        <v>10711</v>
      </c>
      <c r="J34" s="9">
        <v>23</v>
      </c>
      <c r="K34" s="9">
        <v>49</v>
      </c>
      <c r="L34" s="9">
        <v>784</v>
      </c>
      <c r="M34" s="9">
        <v>9</v>
      </c>
      <c r="N34" s="9">
        <f t="shared" si="0"/>
        <v>85392</v>
      </c>
    </row>
    <row r="35" spans="1:14" ht="15.95" customHeight="1">
      <c r="A35" s="23" t="s">
        <v>39</v>
      </c>
      <c r="B35" s="24">
        <f>B33/B34</f>
        <v>0.42707976720301266</v>
      </c>
      <c r="C35" s="24">
        <f t="shared" ref="C35:N35" si="4">C33/C34</f>
        <v>0.36644821765465196</v>
      </c>
      <c r="D35" s="24">
        <f t="shared" si="4"/>
        <v>0.47368421052631576</v>
      </c>
      <c r="E35" s="24">
        <f t="shared" si="4"/>
        <v>0.18256749740394601</v>
      </c>
      <c r="F35" s="24">
        <f t="shared" si="4"/>
        <v>5.7331666368994463E-2</v>
      </c>
      <c r="G35" s="24">
        <f t="shared" si="4"/>
        <v>7.6923076923076927E-2</v>
      </c>
      <c r="H35" s="24">
        <f t="shared" si="4"/>
        <v>0.48913960354280894</v>
      </c>
      <c r="I35" s="24">
        <f t="shared" si="4"/>
        <v>0.35346839697507237</v>
      </c>
      <c r="J35" s="24">
        <f t="shared" si="4"/>
        <v>0.13043478260869565</v>
      </c>
      <c r="K35" s="25">
        <f t="shared" si="4"/>
        <v>0.12244897959183673</v>
      </c>
      <c r="L35" s="25">
        <f t="shared" si="4"/>
        <v>1.2755102040816326E-3</v>
      </c>
      <c r="M35" s="24">
        <f t="shared" si="4"/>
        <v>0</v>
      </c>
      <c r="N35" s="25">
        <f t="shared" si="4"/>
        <v>0.31347198800824433</v>
      </c>
    </row>
    <row r="36" spans="1:14" ht="5.0999999999999996" customHeight="1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7"/>
      <c r="N36" s="28"/>
    </row>
    <row r="37" spans="1:14" ht="13.5" customHeight="1">
      <c r="A37" s="29" t="s">
        <v>40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</sheetData>
  <mergeCells count="6">
    <mergeCell ref="N3:N4"/>
    <mergeCell ref="A3:A4"/>
    <mergeCell ref="B3:D3"/>
    <mergeCell ref="E3:G3"/>
    <mergeCell ref="H3:J3"/>
    <mergeCell ref="K3:M3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7"/>
  <sheetViews>
    <sheetView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5" sqref="B5"/>
    </sheetView>
  </sheetViews>
  <sheetFormatPr defaultRowHeight="13.5"/>
  <cols>
    <col min="1" max="1" width="10.625" style="2" customWidth="1"/>
    <col min="2" max="13" width="8.625" style="2" customWidth="1"/>
    <col min="14" max="14" width="10.625" style="2" customWidth="1"/>
    <col min="15" max="256" width="9" style="2"/>
    <col min="257" max="257" width="10.625" style="2" customWidth="1"/>
    <col min="258" max="269" width="8.625" style="2" customWidth="1"/>
    <col min="270" max="270" width="10.625" style="2" customWidth="1"/>
    <col min="271" max="512" width="9" style="2"/>
    <col min="513" max="513" width="10.625" style="2" customWidth="1"/>
    <col min="514" max="525" width="8.625" style="2" customWidth="1"/>
    <col min="526" max="526" width="10.625" style="2" customWidth="1"/>
    <col min="527" max="768" width="9" style="2"/>
    <col min="769" max="769" width="10.625" style="2" customWidth="1"/>
    <col min="770" max="781" width="8.625" style="2" customWidth="1"/>
    <col min="782" max="782" width="10.625" style="2" customWidth="1"/>
    <col min="783" max="1024" width="9" style="2"/>
    <col min="1025" max="1025" width="10.625" style="2" customWidth="1"/>
    <col min="1026" max="1037" width="8.625" style="2" customWidth="1"/>
    <col min="1038" max="1038" width="10.625" style="2" customWidth="1"/>
    <col min="1039" max="1280" width="9" style="2"/>
    <col min="1281" max="1281" width="10.625" style="2" customWidth="1"/>
    <col min="1282" max="1293" width="8.625" style="2" customWidth="1"/>
    <col min="1294" max="1294" width="10.625" style="2" customWidth="1"/>
    <col min="1295" max="1536" width="9" style="2"/>
    <col min="1537" max="1537" width="10.625" style="2" customWidth="1"/>
    <col min="1538" max="1549" width="8.625" style="2" customWidth="1"/>
    <col min="1550" max="1550" width="10.625" style="2" customWidth="1"/>
    <col min="1551" max="1792" width="9" style="2"/>
    <col min="1793" max="1793" width="10.625" style="2" customWidth="1"/>
    <col min="1794" max="1805" width="8.625" style="2" customWidth="1"/>
    <col min="1806" max="1806" width="10.625" style="2" customWidth="1"/>
    <col min="1807" max="2048" width="9" style="2"/>
    <col min="2049" max="2049" width="10.625" style="2" customWidth="1"/>
    <col min="2050" max="2061" width="8.625" style="2" customWidth="1"/>
    <col min="2062" max="2062" width="10.625" style="2" customWidth="1"/>
    <col min="2063" max="2304" width="9" style="2"/>
    <col min="2305" max="2305" width="10.625" style="2" customWidth="1"/>
    <col min="2306" max="2317" width="8.625" style="2" customWidth="1"/>
    <col min="2318" max="2318" width="10.625" style="2" customWidth="1"/>
    <col min="2319" max="2560" width="9" style="2"/>
    <col min="2561" max="2561" width="10.625" style="2" customWidth="1"/>
    <col min="2562" max="2573" width="8.625" style="2" customWidth="1"/>
    <col min="2574" max="2574" width="10.625" style="2" customWidth="1"/>
    <col min="2575" max="2816" width="9" style="2"/>
    <col min="2817" max="2817" width="10.625" style="2" customWidth="1"/>
    <col min="2818" max="2829" width="8.625" style="2" customWidth="1"/>
    <col min="2830" max="2830" width="10.625" style="2" customWidth="1"/>
    <col min="2831" max="3072" width="9" style="2"/>
    <col min="3073" max="3073" width="10.625" style="2" customWidth="1"/>
    <col min="3074" max="3085" width="8.625" style="2" customWidth="1"/>
    <col min="3086" max="3086" width="10.625" style="2" customWidth="1"/>
    <col min="3087" max="3328" width="9" style="2"/>
    <col min="3329" max="3329" width="10.625" style="2" customWidth="1"/>
    <col min="3330" max="3341" width="8.625" style="2" customWidth="1"/>
    <col min="3342" max="3342" width="10.625" style="2" customWidth="1"/>
    <col min="3343" max="3584" width="9" style="2"/>
    <col min="3585" max="3585" width="10.625" style="2" customWidth="1"/>
    <col min="3586" max="3597" width="8.625" style="2" customWidth="1"/>
    <col min="3598" max="3598" width="10.625" style="2" customWidth="1"/>
    <col min="3599" max="3840" width="9" style="2"/>
    <col min="3841" max="3841" width="10.625" style="2" customWidth="1"/>
    <col min="3842" max="3853" width="8.625" style="2" customWidth="1"/>
    <col min="3854" max="3854" width="10.625" style="2" customWidth="1"/>
    <col min="3855" max="4096" width="9" style="2"/>
    <col min="4097" max="4097" width="10.625" style="2" customWidth="1"/>
    <col min="4098" max="4109" width="8.625" style="2" customWidth="1"/>
    <col min="4110" max="4110" width="10.625" style="2" customWidth="1"/>
    <col min="4111" max="4352" width="9" style="2"/>
    <col min="4353" max="4353" width="10.625" style="2" customWidth="1"/>
    <col min="4354" max="4365" width="8.625" style="2" customWidth="1"/>
    <col min="4366" max="4366" width="10.625" style="2" customWidth="1"/>
    <col min="4367" max="4608" width="9" style="2"/>
    <col min="4609" max="4609" width="10.625" style="2" customWidth="1"/>
    <col min="4610" max="4621" width="8.625" style="2" customWidth="1"/>
    <col min="4622" max="4622" width="10.625" style="2" customWidth="1"/>
    <col min="4623" max="4864" width="9" style="2"/>
    <col min="4865" max="4865" width="10.625" style="2" customWidth="1"/>
    <col min="4866" max="4877" width="8.625" style="2" customWidth="1"/>
    <col min="4878" max="4878" width="10.625" style="2" customWidth="1"/>
    <col min="4879" max="5120" width="9" style="2"/>
    <col min="5121" max="5121" width="10.625" style="2" customWidth="1"/>
    <col min="5122" max="5133" width="8.625" style="2" customWidth="1"/>
    <col min="5134" max="5134" width="10.625" style="2" customWidth="1"/>
    <col min="5135" max="5376" width="9" style="2"/>
    <col min="5377" max="5377" width="10.625" style="2" customWidth="1"/>
    <col min="5378" max="5389" width="8.625" style="2" customWidth="1"/>
    <col min="5390" max="5390" width="10.625" style="2" customWidth="1"/>
    <col min="5391" max="5632" width="9" style="2"/>
    <col min="5633" max="5633" width="10.625" style="2" customWidth="1"/>
    <col min="5634" max="5645" width="8.625" style="2" customWidth="1"/>
    <col min="5646" max="5646" width="10.625" style="2" customWidth="1"/>
    <col min="5647" max="5888" width="9" style="2"/>
    <col min="5889" max="5889" width="10.625" style="2" customWidth="1"/>
    <col min="5890" max="5901" width="8.625" style="2" customWidth="1"/>
    <col min="5902" max="5902" width="10.625" style="2" customWidth="1"/>
    <col min="5903" max="6144" width="9" style="2"/>
    <col min="6145" max="6145" width="10.625" style="2" customWidth="1"/>
    <col min="6146" max="6157" width="8.625" style="2" customWidth="1"/>
    <col min="6158" max="6158" width="10.625" style="2" customWidth="1"/>
    <col min="6159" max="6400" width="9" style="2"/>
    <col min="6401" max="6401" width="10.625" style="2" customWidth="1"/>
    <col min="6402" max="6413" width="8.625" style="2" customWidth="1"/>
    <col min="6414" max="6414" width="10.625" style="2" customWidth="1"/>
    <col min="6415" max="6656" width="9" style="2"/>
    <col min="6657" max="6657" width="10.625" style="2" customWidth="1"/>
    <col min="6658" max="6669" width="8.625" style="2" customWidth="1"/>
    <col min="6670" max="6670" width="10.625" style="2" customWidth="1"/>
    <col min="6671" max="6912" width="9" style="2"/>
    <col min="6913" max="6913" width="10.625" style="2" customWidth="1"/>
    <col min="6914" max="6925" width="8.625" style="2" customWidth="1"/>
    <col min="6926" max="6926" width="10.625" style="2" customWidth="1"/>
    <col min="6927" max="7168" width="9" style="2"/>
    <col min="7169" max="7169" width="10.625" style="2" customWidth="1"/>
    <col min="7170" max="7181" width="8.625" style="2" customWidth="1"/>
    <col min="7182" max="7182" width="10.625" style="2" customWidth="1"/>
    <col min="7183" max="7424" width="9" style="2"/>
    <col min="7425" max="7425" width="10.625" style="2" customWidth="1"/>
    <col min="7426" max="7437" width="8.625" style="2" customWidth="1"/>
    <col min="7438" max="7438" width="10.625" style="2" customWidth="1"/>
    <col min="7439" max="7680" width="9" style="2"/>
    <col min="7681" max="7681" width="10.625" style="2" customWidth="1"/>
    <col min="7682" max="7693" width="8.625" style="2" customWidth="1"/>
    <col min="7694" max="7694" width="10.625" style="2" customWidth="1"/>
    <col min="7695" max="7936" width="9" style="2"/>
    <col min="7937" max="7937" width="10.625" style="2" customWidth="1"/>
    <col min="7938" max="7949" width="8.625" style="2" customWidth="1"/>
    <col min="7950" max="7950" width="10.625" style="2" customWidth="1"/>
    <col min="7951" max="8192" width="9" style="2"/>
    <col min="8193" max="8193" width="10.625" style="2" customWidth="1"/>
    <col min="8194" max="8205" width="8.625" style="2" customWidth="1"/>
    <col min="8206" max="8206" width="10.625" style="2" customWidth="1"/>
    <col min="8207" max="8448" width="9" style="2"/>
    <col min="8449" max="8449" width="10.625" style="2" customWidth="1"/>
    <col min="8450" max="8461" width="8.625" style="2" customWidth="1"/>
    <col min="8462" max="8462" width="10.625" style="2" customWidth="1"/>
    <col min="8463" max="8704" width="9" style="2"/>
    <col min="8705" max="8705" width="10.625" style="2" customWidth="1"/>
    <col min="8706" max="8717" width="8.625" style="2" customWidth="1"/>
    <col min="8718" max="8718" width="10.625" style="2" customWidth="1"/>
    <col min="8719" max="8960" width="9" style="2"/>
    <col min="8961" max="8961" width="10.625" style="2" customWidth="1"/>
    <col min="8962" max="8973" width="8.625" style="2" customWidth="1"/>
    <col min="8974" max="8974" width="10.625" style="2" customWidth="1"/>
    <col min="8975" max="9216" width="9" style="2"/>
    <col min="9217" max="9217" width="10.625" style="2" customWidth="1"/>
    <col min="9218" max="9229" width="8.625" style="2" customWidth="1"/>
    <col min="9230" max="9230" width="10.625" style="2" customWidth="1"/>
    <col min="9231" max="9472" width="9" style="2"/>
    <col min="9473" max="9473" width="10.625" style="2" customWidth="1"/>
    <col min="9474" max="9485" width="8.625" style="2" customWidth="1"/>
    <col min="9486" max="9486" width="10.625" style="2" customWidth="1"/>
    <col min="9487" max="9728" width="9" style="2"/>
    <col min="9729" max="9729" width="10.625" style="2" customWidth="1"/>
    <col min="9730" max="9741" width="8.625" style="2" customWidth="1"/>
    <col min="9742" max="9742" width="10.625" style="2" customWidth="1"/>
    <col min="9743" max="9984" width="9" style="2"/>
    <col min="9985" max="9985" width="10.625" style="2" customWidth="1"/>
    <col min="9986" max="9997" width="8.625" style="2" customWidth="1"/>
    <col min="9998" max="9998" width="10.625" style="2" customWidth="1"/>
    <col min="9999" max="10240" width="9" style="2"/>
    <col min="10241" max="10241" width="10.625" style="2" customWidth="1"/>
    <col min="10242" max="10253" width="8.625" style="2" customWidth="1"/>
    <col min="10254" max="10254" width="10.625" style="2" customWidth="1"/>
    <col min="10255" max="10496" width="9" style="2"/>
    <col min="10497" max="10497" width="10.625" style="2" customWidth="1"/>
    <col min="10498" max="10509" width="8.625" style="2" customWidth="1"/>
    <col min="10510" max="10510" width="10.625" style="2" customWidth="1"/>
    <col min="10511" max="10752" width="9" style="2"/>
    <col min="10753" max="10753" width="10.625" style="2" customWidth="1"/>
    <col min="10754" max="10765" width="8.625" style="2" customWidth="1"/>
    <col min="10766" max="10766" width="10.625" style="2" customWidth="1"/>
    <col min="10767" max="11008" width="9" style="2"/>
    <col min="11009" max="11009" width="10.625" style="2" customWidth="1"/>
    <col min="11010" max="11021" width="8.625" style="2" customWidth="1"/>
    <col min="11022" max="11022" width="10.625" style="2" customWidth="1"/>
    <col min="11023" max="11264" width="9" style="2"/>
    <col min="11265" max="11265" width="10.625" style="2" customWidth="1"/>
    <col min="11266" max="11277" width="8.625" style="2" customWidth="1"/>
    <col min="11278" max="11278" width="10.625" style="2" customWidth="1"/>
    <col min="11279" max="11520" width="9" style="2"/>
    <col min="11521" max="11521" width="10.625" style="2" customWidth="1"/>
    <col min="11522" max="11533" width="8.625" style="2" customWidth="1"/>
    <col min="11534" max="11534" width="10.625" style="2" customWidth="1"/>
    <col min="11535" max="11776" width="9" style="2"/>
    <col min="11777" max="11777" width="10.625" style="2" customWidth="1"/>
    <col min="11778" max="11789" width="8.625" style="2" customWidth="1"/>
    <col min="11790" max="11790" width="10.625" style="2" customWidth="1"/>
    <col min="11791" max="12032" width="9" style="2"/>
    <col min="12033" max="12033" width="10.625" style="2" customWidth="1"/>
    <col min="12034" max="12045" width="8.625" style="2" customWidth="1"/>
    <col min="12046" max="12046" width="10.625" style="2" customWidth="1"/>
    <col min="12047" max="12288" width="9" style="2"/>
    <col min="12289" max="12289" width="10.625" style="2" customWidth="1"/>
    <col min="12290" max="12301" width="8.625" style="2" customWidth="1"/>
    <col min="12302" max="12302" width="10.625" style="2" customWidth="1"/>
    <col min="12303" max="12544" width="9" style="2"/>
    <col min="12545" max="12545" width="10.625" style="2" customWidth="1"/>
    <col min="12546" max="12557" width="8.625" style="2" customWidth="1"/>
    <col min="12558" max="12558" width="10.625" style="2" customWidth="1"/>
    <col min="12559" max="12800" width="9" style="2"/>
    <col min="12801" max="12801" width="10.625" style="2" customWidth="1"/>
    <col min="12802" max="12813" width="8.625" style="2" customWidth="1"/>
    <col min="12814" max="12814" width="10.625" style="2" customWidth="1"/>
    <col min="12815" max="13056" width="9" style="2"/>
    <col min="13057" max="13057" width="10.625" style="2" customWidth="1"/>
    <col min="13058" max="13069" width="8.625" style="2" customWidth="1"/>
    <col min="13070" max="13070" width="10.625" style="2" customWidth="1"/>
    <col min="13071" max="13312" width="9" style="2"/>
    <col min="13313" max="13313" width="10.625" style="2" customWidth="1"/>
    <col min="13314" max="13325" width="8.625" style="2" customWidth="1"/>
    <col min="13326" max="13326" width="10.625" style="2" customWidth="1"/>
    <col min="13327" max="13568" width="9" style="2"/>
    <col min="13569" max="13569" width="10.625" style="2" customWidth="1"/>
    <col min="13570" max="13581" width="8.625" style="2" customWidth="1"/>
    <col min="13582" max="13582" width="10.625" style="2" customWidth="1"/>
    <col min="13583" max="13824" width="9" style="2"/>
    <col min="13825" max="13825" width="10.625" style="2" customWidth="1"/>
    <col min="13826" max="13837" width="8.625" style="2" customWidth="1"/>
    <col min="13838" max="13838" width="10.625" style="2" customWidth="1"/>
    <col min="13839" max="14080" width="9" style="2"/>
    <col min="14081" max="14081" width="10.625" style="2" customWidth="1"/>
    <col min="14082" max="14093" width="8.625" style="2" customWidth="1"/>
    <col min="14094" max="14094" width="10.625" style="2" customWidth="1"/>
    <col min="14095" max="14336" width="9" style="2"/>
    <col min="14337" max="14337" width="10.625" style="2" customWidth="1"/>
    <col min="14338" max="14349" width="8.625" style="2" customWidth="1"/>
    <col min="14350" max="14350" width="10.625" style="2" customWidth="1"/>
    <col min="14351" max="14592" width="9" style="2"/>
    <col min="14593" max="14593" width="10.625" style="2" customWidth="1"/>
    <col min="14594" max="14605" width="8.625" style="2" customWidth="1"/>
    <col min="14606" max="14606" width="10.625" style="2" customWidth="1"/>
    <col min="14607" max="14848" width="9" style="2"/>
    <col min="14849" max="14849" width="10.625" style="2" customWidth="1"/>
    <col min="14850" max="14861" width="8.625" style="2" customWidth="1"/>
    <col min="14862" max="14862" width="10.625" style="2" customWidth="1"/>
    <col min="14863" max="15104" width="9" style="2"/>
    <col min="15105" max="15105" width="10.625" style="2" customWidth="1"/>
    <col min="15106" max="15117" width="8.625" style="2" customWidth="1"/>
    <col min="15118" max="15118" width="10.625" style="2" customWidth="1"/>
    <col min="15119" max="15360" width="9" style="2"/>
    <col min="15361" max="15361" width="10.625" style="2" customWidth="1"/>
    <col min="15362" max="15373" width="8.625" style="2" customWidth="1"/>
    <col min="15374" max="15374" width="10.625" style="2" customWidth="1"/>
    <col min="15375" max="15616" width="9" style="2"/>
    <col min="15617" max="15617" width="10.625" style="2" customWidth="1"/>
    <col min="15618" max="15629" width="8.625" style="2" customWidth="1"/>
    <col min="15630" max="15630" width="10.625" style="2" customWidth="1"/>
    <col min="15631" max="15872" width="9" style="2"/>
    <col min="15873" max="15873" width="10.625" style="2" customWidth="1"/>
    <col min="15874" max="15885" width="8.625" style="2" customWidth="1"/>
    <col min="15886" max="15886" width="10.625" style="2" customWidth="1"/>
    <col min="15887" max="16128" width="9" style="2"/>
    <col min="16129" max="16129" width="10.625" style="2" customWidth="1"/>
    <col min="16130" max="16141" width="8.625" style="2" customWidth="1"/>
    <col min="16142" max="16142" width="10.625" style="2" customWidth="1"/>
    <col min="16143" max="16384" width="9" style="2"/>
  </cols>
  <sheetData>
    <row r="1" spans="1:14" ht="18" customHeight="1">
      <c r="A1" s="1" t="s">
        <v>0</v>
      </c>
      <c r="C1" s="3" t="s">
        <v>58</v>
      </c>
      <c r="D1" s="1" t="s">
        <v>48</v>
      </c>
      <c r="E1" s="2" t="s">
        <v>2</v>
      </c>
    </row>
    <row r="2" spans="1:14" ht="13.5" customHeight="1"/>
    <row r="3" spans="1:14" ht="15.95" customHeight="1">
      <c r="A3" s="37" t="s">
        <v>53</v>
      </c>
      <c r="B3" s="35" t="s">
        <v>3</v>
      </c>
      <c r="C3" s="39"/>
      <c r="D3" s="40"/>
      <c r="E3" s="35" t="s">
        <v>4</v>
      </c>
      <c r="F3" s="39"/>
      <c r="G3" s="40"/>
      <c r="H3" s="41" t="s">
        <v>5</v>
      </c>
      <c r="I3" s="42"/>
      <c r="J3" s="42"/>
      <c r="K3" s="35" t="s">
        <v>6</v>
      </c>
      <c r="L3" s="39"/>
      <c r="M3" s="39"/>
      <c r="N3" s="35" t="s">
        <v>7</v>
      </c>
    </row>
    <row r="4" spans="1:14" ht="15.95" customHeight="1">
      <c r="A4" s="38"/>
      <c r="B4" s="34" t="s">
        <v>8</v>
      </c>
      <c r="C4" s="34" t="s">
        <v>9</v>
      </c>
      <c r="D4" s="34" t="s">
        <v>10</v>
      </c>
      <c r="E4" s="34" t="s">
        <v>11</v>
      </c>
      <c r="F4" s="34" t="s">
        <v>9</v>
      </c>
      <c r="G4" s="34" t="s">
        <v>10</v>
      </c>
      <c r="H4" s="34" t="s">
        <v>8</v>
      </c>
      <c r="I4" s="34" t="s">
        <v>9</v>
      </c>
      <c r="J4" s="34" t="s">
        <v>12</v>
      </c>
      <c r="K4" s="34" t="s">
        <v>11</v>
      </c>
      <c r="L4" s="34" t="s">
        <v>9</v>
      </c>
      <c r="M4" s="34" t="s">
        <v>13</v>
      </c>
      <c r="N4" s="36"/>
    </row>
    <row r="5" spans="1:14" ht="9.9499999999999993" customHeight="1">
      <c r="A5" s="5"/>
      <c r="B5" s="31" t="s">
        <v>57</v>
      </c>
      <c r="C5" s="31" t="s">
        <v>57</v>
      </c>
      <c r="D5" s="31" t="s">
        <v>57</v>
      </c>
      <c r="E5" s="31" t="s">
        <v>57</v>
      </c>
      <c r="F5" s="31" t="s">
        <v>57</v>
      </c>
      <c r="G5" s="31" t="s">
        <v>57</v>
      </c>
      <c r="H5" s="31" t="s">
        <v>57</v>
      </c>
      <c r="I5" s="31" t="s">
        <v>57</v>
      </c>
      <c r="J5" s="32" t="s">
        <v>57</v>
      </c>
      <c r="K5" s="32" t="s">
        <v>57</v>
      </c>
      <c r="L5" s="32" t="s">
        <v>57</v>
      </c>
      <c r="M5" s="32" t="s">
        <v>57</v>
      </c>
      <c r="N5" s="32" t="s">
        <v>57</v>
      </c>
    </row>
    <row r="6" spans="1:14" ht="14.1" customHeight="1">
      <c r="A6" s="6" t="s">
        <v>14</v>
      </c>
      <c r="B6" s="7">
        <v>345</v>
      </c>
      <c r="C6" s="7">
        <v>488</v>
      </c>
      <c r="D6" s="8" t="s">
        <v>59</v>
      </c>
      <c r="E6" s="8">
        <v>273</v>
      </c>
      <c r="F6" s="8">
        <v>1</v>
      </c>
      <c r="G6" s="8">
        <v>1</v>
      </c>
      <c r="H6" s="8">
        <v>43</v>
      </c>
      <c r="I6" s="8">
        <v>81</v>
      </c>
      <c r="J6" s="8" t="s">
        <v>59</v>
      </c>
      <c r="K6" s="8" t="s">
        <v>59</v>
      </c>
      <c r="L6" s="8" t="s">
        <v>59</v>
      </c>
      <c r="M6" s="8" t="s">
        <v>59</v>
      </c>
      <c r="N6" s="9">
        <f>SUM(B6:M6)</f>
        <v>1232</v>
      </c>
    </row>
    <row r="7" spans="1:14" ht="14.1" customHeight="1">
      <c r="A7" s="6" t="s">
        <v>15</v>
      </c>
      <c r="B7" s="8">
        <v>67</v>
      </c>
      <c r="C7" s="7">
        <v>30</v>
      </c>
      <c r="D7" s="8" t="s">
        <v>59</v>
      </c>
      <c r="E7" s="8">
        <v>651</v>
      </c>
      <c r="F7" s="8">
        <v>12</v>
      </c>
      <c r="G7" s="8" t="s">
        <v>59</v>
      </c>
      <c r="H7" s="8">
        <v>49</v>
      </c>
      <c r="I7" s="8">
        <v>30</v>
      </c>
      <c r="J7" s="8" t="s">
        <v>59</v>
      </c>
      <c r="K7" s="8" t="s">
        <v>59</v>
      </c>
      <c r="L7" s="8" t="s">
        <v>59</v>
      </c>
      <c r="M7" s="8" t="s">
        <v>59</v>
      </c>
      <c r="N7" s="9">
        <f t="shared" ref="N7:N34" si="0">SUM(B7:M7)</f>
        <v>839</v>
      </c>
    </row>
    <row r="8" spans="1:14" ht="14.1" customHeight="1">
      <c r="A8" s="6" t="s">
        <v>16</v>
      </c>
      <c r="B8" s="8">
        <v>3321</v>
      </c>
      <c r="C8" s="7">
        <v>3623</v>
      </c>
      <c r="D8" s="8">
        <v>8</v>
      </c>
      <c r="E8" s="8">
        <v>1131</v>
      </c>
      <c r="F8" s="8">
        <v>60</v>
      </c>
      <c r="G8" s="8">
        <v>23</v>
      </c>
      <c r="H8" s="8">
        <v>1557</v>
      </c>
      <c r="I8" s="8">
        <v>1279</v>
      </c>
      <c r="J8" s="8" t="s">
        <v>59</v>
      </c>
      <c r="K8" s="8" t="s">
        <v>59</v>
      </c>
      <c r="L8" s="8" t="s">
        <v>59</v>
      </c>
      <c r="M8" s="8" t="s">
        <v>59</v>
      </c>
      <c r="N8" s="9">
        <f t="shared" si="0"/>
        <v>11002</v>
      </c>
    </row>
    <row r="9" spans="1:14" ht="14.1" customHeight="1">
      <c r="A9" s="6" t="s">
        <v>17</v>
      </c>
      <c r="B9" s="8">
        <v>309</v>
      </c>
      <c r="C9" s="7">
        <v>285</v>
      </c>
      <c r="D9" s="8" t="s">
        <v>59</v>
      </c>
      <c r="E9" s="8">
        <v>17</v>
      </c>
      <c r="F9" s="8" t="s">
        <v>59</v>
      </c>
      <c r="G9" s="8" t="s">
        <v>59</v>
      </c>
      <c r="H9" s="8">
        <v>379</v>
      </c>
      <c r="I9" s="8">
        <v>190</v>
      </c>
      <c r="J9" s="8" t="s">
        <v>59</v>
      </c>
      <c r="K9" s="8">
        <v>3</v>
      </c>
      <c r="L9" s="8">
        <v>3</v>
      </c>
      <c r="M9" s="8" t="s">
        <v>59</v>
      </c>
      <c r="N9" s="9">
        <f t="shared" si="0"/>
        <v>1186</v>
      </c>
    </row>
    <row r="10" spans="1:14" ht="14.1" customHeight="1">
      <c r="A10" s="6" t="s">
        <v>18</v>
      </c>
      <c r="B10" s="8">
        <v>139</v>
      </c>
      <c r="C10" s="7">
        <v>155</v>
      </c>
      <c r="D10" s="8" t="s">
        <v>59</v>
      </c>
      <c r="E10" s="8">
        <v>48</v>
      </c>
      <c r="F10" s="8">
        <v>30</v>
      </c>
      <c r="G10" s="8" t="s">
        <v>59</v>
      </c>
      <c r="H10" s="8">
        <v>120</v>
      </c>
      <c r="I10" s="8">
        <v>122</v>
      </c>
      <c r="J10" s="8" t="s">
        <v>59</v>
      </c>
      <c r="K10" s="8" t="s">
        <v>59</v>
      </c>
      <c r="L10" s="8" t="s">
        <v>59</v>
      </c>
      <c r="M10" s="8" t="s">
        <v>59</v>
      </c>
      <c r="N10" s="9">
        <f t="shared" si="0"/>
        <v>614</v>
      </c>
    </row>
    <row r="11" spans="1:14" ht="14.1" customHeight="1">
      <c r="A11" s="6" t="s">
        <v>19</v>
      </c>
      <c r="B11" s="8">
        <v>535</v>
      </c>
      <c r="C11" s="7">
        <v>291</v>
      </c>
      <c r="D11" s="8" t="s">
        <v>59</v>
      </c>
      <c r="E11" s="8">
        <v>2</v>
      </c>
      <c r="F11" s="8" t="s">
        <v>59</v>
      </c>
      <c r="G11" s="8" t="s">
        <v>59</v>
      </c>
      <c r="H11" s="8">
        <v>132</v>
      </c>
      <c r="I11" s="8">
        <v>63</v>
      </c>
      <c r="J11" s="8" t="s">
        <v>59</v>
      </c>
      <c r="K11" s="8">
        <v>1</v>
      </c>
      <c r="L11" s="8" t="s">
        <v>59</v>
      </c>
      <c r="M11" s="8" t="s">
        <v>59</v>
      </c>
      <c r="N11" s="9">
        <f t="shared" si="0"/>
        <v>1024</v>
      </c>
    </row>
    <row r="12" spans="1:14" ht="14.1" customHeight="1">
      <c r="A12" s="6" t="s">
        <v>20</v>
      </c>
      <c r="B12" s="8">
        <v>320</v>
      </c>
      <c r="C12" s="7">
        <v>421</v>
      </c>
      <c r="D12" s="8" t="s">
        <v>59</v>
      </c>
      <c r="E12" s="8">
        <v>11</v>
      </c>
      <c r="F12" s="8">
        <v>8</v>
      </c>
      <c r="G12" s="8" t="s">
        <v>59</v>
      </c>
      <c r="H12" s="8">
        <v>385</v>
      </c>
      <c r="I12" s="8">
        <v>522</v>
      </c>
      <c r="J12" s="8" t="s">
        <v>59</v>
      </c>
      <c r="K12" s="8" t="s">
        <v>59</v>
      </c>
      <c r="L12" s="8">
        <v>2</v>
      </c>
      <c r="M12" s="8" t="s">
        <v>59</v>
      </c>
      <c r="N12" s="9">
        <f t="shared" si="0"/>
        <v>1669</v>
      </c>
    </row>
    <row r="13" spans="1:14" ht="14.1" customHeight="1">
      <c r="A13" s="6" t="s">
        <v>21</v>
      </c>
      <c r="B13" s="8">
        <v>681</v>
      </c>
      <c r="C13" s="7">
        <v>182</v>
      </c>
      <c r="D13" s="8" t="s">
        <v>59</v>
      </c>
      <c r="E13" s="8" t="s">
        <v>59</v>
      </c>
      <c r="F13" s="8" t="s">
        <v>59</v>
      </c>
      <c r="G13" s="8" t="s">
        <v>59</v>
      </c>
      <c r="H13" s="8">
        <v>3</v>
      </c>
      <c r="I13" s="8" t="s">
        <v>59</v>
      </c>
      <c r="J13" s="8" t="s">
        <v>59</v>
      </c>
      <c r="K13" s="8" t="s">
        <v>59</v>
      </c>
      <c r="L13" s="8" t="s">
        <v>59</v>
      </c>
      <c r="M13" s="8" t="s">
        <v>59</v>
      </c>
      <c r="N13" s="9">
        <f t="shared" si="0"/>
        <v>866</v>
      </c>
    </row>
    <row r="14" spans="1:14" ht="14.1" customHeight="1">
      <c r="A14" s="6" t="s">
        <v>22</v>
      </c>
      <c r="B14" s="8">
        <v>124</v>
      </c>
      <c r="C14" s="7">
        <v>81</v>
      </c>
      <c r="D14" s="8" t="s">
        <v>59</v>
      </c>
      <c r="E14" s="8">
        <v>74</v>
      </c>
      <c r="F14" s="8">
        <v>44</v>
      </c>
      <c r="G14" s="8" t="s">
        <v>59</v>
      </c>
      <c r="H14" s="8">
        <v>168</v>
      </c>
      <c r="I14" s="8">
        <v>38</v>
      </c>
      <c r="J14" s="8" t="s">
        <v>59</v>
      </c>
      <c r="K14" s="8" t="s">
        <v>59</v>
      </c>
      <c r="L14" s="8" t="s">
        <v>59</v>
      </c>
      <c r="M14" s="8" t="s">
        <v>59</v>
      </c>
      <c r="N14" s="9">
        <f t="shared" si="0"/>
        <v>529</v>
      </c>
    </row>
    <row r="15" spans="1:14" ht="14.1" customHeight="1">
      <c r="A15" s="6" t="s">
        <v>23</v>
      </c>
      <c r="B15" s="8">
        <v>979</v>
      </c>
      <c r="C15" s="7">
        <v>555</v>
      </c>
      <c r="D15" s="8" t="s">
        <v>59</v>
      </c>
      <c r="E15" s="8">
        <v>132</v>
      </c>
      <c r="F15" s="8">
        <v>6</v>
      </c>
      <c r="G15" s="8">
        <v>4</v>
      </c>
      <c r="H15" s="8">
        <v>206</v>
      </c>
      <c r="I15" s="8">
        <v>217</v>
      </c>
      <c r="J15" s="8" t="s">
        <v>59</v>
      </c>
      <c r="K15" s="8">
        <v>1</v>
      </c>
      <c r="L15" s="10" t="s">
        <v>59</v>
      </c>
      <c r="M15" s="8" t="s">
        <v>59</v>
      </c>
      <c r="N15" s="9">
        <f t="shared" si="0"/>
        <v>2100</v>
      </c>
    </row>
    <row r="16" spans="1:14" ht="14.1" customHeight="1">
      <c r="A16" s="30" t="s">
        <v>54</v>
      </c>
      <c r="B16" s="11">
        <f>SUM(B6:B15)</f>
        <v>6820</v>
      </c>
      <c r="C16" s="11">
        <f t="shared" ref="C16:M16" si="1">SUM(C6:C15)</f>
        <v>6111</v>
      </c>
      <c r="D16" s="11">
        <f t="shared" si="1"/>
        <v>8</v>
      </c>
      <c r="E16" s="11">
        <f t="shared" si="1"/>
        <v>2339</v>
      </c>
      <c r="F16" s="11">
        <f t="shared" si="1"/>
        <v>161</v>
      </c>
      <c r="G16" s="11">
        <f t="shared" si="1"/>
        <v>28</v>
      </c>
      <c r="H16" s="11">
        <f t="shared" si="1"/>
        <v>3042</v>
      </c>
      <c r="I16" s="11">
        <f t="shared" si="1"/>
        <v>2542</v>
      </c>
      <c r="J16" s="12">
        <f t="shared" si="1"/>
        <v>0</v>
      </c>
      <c r="K16" s="12">
        <f t="shared" si="1"/>
        <v>5</v>
      </c>
      <c r="L16" s="12">
        <f t="shared" si="1"/>
        <v>5</v>
      </c>
      <c r="M16" s="12">
        <f t="shared" si="1"/>
        <v>0</v>
      </c>
      <c r="N16" s="11">
        <f t="shared" si="0"/>
        <v>21061</v>
      </c>
    </row>
    <row r="17" spans="1:14" ht="14.1" customHeight="1">
      <c r="A17" s="6" t="s">
        <v>24</v>
      </c>
      <c r="B17" s="8">
        <v>68</v>
      </c>
      <c r="C17" s="7">
        <v>145</v>
      </c>
      <c r="D17" s="8" t="s">
        <v>59</v>
      </c>
      <c r="E17" s="8">
        <v>245</v>
      </c>
      <c r="F17" s="8">
        <v>9</v>
      </c>
      <c r="G17" s="8" t="s">
        <v>59</v>
      </c>
      <c r="H17" s="8">
        <v>14</v>
      </c>
      <c r="I17" s="8">
        <v>19</v>
      </c>
      <c r="J17" s="8" t="s">
        <v>59</v>
      </c>
      <c r="K17" s="8" t="s">
        <v>59</v>
      </c>
      <c r="L17" s="8" t="s">
        <v>59</v>
      </c>
      <c r="M17" s="8" t="s">
        <v>59</v>
      </c>
      <c r="N17" s="9">
        <f t="shared" si="0"/>
        <v>500</v>
      </c>
    </row>
    <row r="18" spans="1:14" ht="14.1" customHeight="1">
      <c r="A18" s="6" t="s">
        <v>25</v>
      </c>
      <c r="B18" s="8">
        <v>22</v>
      </c>
      <c r="C18" s="7">
        <v>84</v>
      </c>
      <c r="D18" s="8" t="s">
        <v>59</v>
      </c>
      <c r="E18" s="8">
        <v>108</v>
      </c>
      <c r="F18" s="8">
        <v>18</v>
      </c>
      <c r="G18" s="8" t="s">
        <v>59</v>
      </c>
      <c r="H18" s="8">
        <v>135</v>
      </c>
      <c r="I18" s="8">
        <v>197</v>
      </c>
      <c r="J18" s="8" t="s">
        <v>59</v>
      </c>
      <c r="K18" s="8" t="s">
        <v>59</v>
      </c>
      <c r="L18" s="8" t="s">
        <v>59</v>
      </c>
      <c r="M18" s="8" t="s">
        <v>59</v>
      </c>
      <c r="N18" s="9">
        <f t="shared" si="0"/>
        <v>564</v>
      </c>
    </row>
    <row r="19" spans="1:14" ht="14.1" customHeight="1">
      <c r="A19" s="6" t="s">
        <v>26</v>
      </c>
      <c r="B19" s="8">
        <v>52</v>
      </c>
      <c r="C19" s="7">
        <v>47</v>
      </c>
      <c r="D19" s="8" t="s">
        <v>59</v>
      </c>
      <c r="E19" s="8">
        <v>25</v>
      </c>
      <c r="F19" s="8" t="s">
        <v>59</v>
      </c>
      <c r="G19" s="8" t="s">
        <v>59</v>
      </c>
      <c r="H19" s="8">
        <v>394</v>
      </c>
      <c r="I19" s="8">
        <v>164</v>
      </c>
      <c r="J19" s="8">
        <v>2</v>
      </c>
      <c r="K19" s="8" t="s">
        <v>59</v>
      </c>
      <c r="L19" s="8" t="s">
        <v>59</v>
      </c>
      <c r="M19" s="8" t="s">
        <v>59</v>
      </c>
      <c r="N19" s="9">
        <f t="shared" si="0"/>
        <v>684</v>
      </c>
    </row>
    <row r="20" spans="1:14" ht="14.1" customHeight="1">
      <c r="A20" s="6" t="s">
        <v>27</v>
      </c>
      <c r="B20" s="8">
        <v>42</v>
      </c>
      <c r="C20" s="7">
        <v>72</v>
      </c>
      <c r="D20" s="8" t="s">
        <v>59</v>
      </c>
      <c r="E20" s="8">
        <v>62</v>
      </c>
      <c r="F20" s="8" t="s">
        <v>59</v>
      </c>
      <c r="G20" s="8" t="s">
        <v>59</v>
      </c>
      <c r="H20" s="8">
        <v>101</v>
      </c>
      <c r="I20" s="8">
        <v>122</v>
      </c>
      <c r="J20" s="8" t="s">
        <v>59</v>
      </c>
      <c r="K20" s="8" t="s">
        <v>59</v>
      </c>
      <c r="L20" s="8" t="s">
        <v>59</v>
      </c>
      <c r="M20" s="8" t="s">
        <v>59</v>
      </c>
      <c r="N20" s="9">
        <f t="shared" si="0"/>
        <v>399</v>
      </c>
    </row>
    <row r="21" spans="1:14" ht="14.1" customHeight="1">
      <c r="A21" s="6" t="s">
        <v>28</v>
      </c>
      <c r="B21" s="8">
        <v>26</v>
      </c>
      <c r="C21" s="7">
        <v>25</v>
      </c>
      <c r="D21" s="8" t="s">
        <v>59</v>
      </c>
      <c r="E21" s="8">
        <v>103</v>
      </c>
      <c r="F21" s="8" t="s">
        <v>59</v>
      </c>
      <c r="G21" s="8" t="s">
        <v>59</v>
      </c>
      <c r="H21" s="8">
        <v>68</v>
      </c>
      <c r="I21" s="8">
        <v>8</v>
      </c>
      <c r="J21" s="8" t="s">
        <v>59</v>
      </c>
      <c r="K21" s="8" t="s">
        <v>59</v>
      </c>
      <c r="L21" s="8" t="s">
        <v>59</v>
      </c>
      <c r="M21" s="8" t="s">
        <v>59</v>
      </c>
      <c r="N21" s="9">
        <f t="shared" si="0"/>
        <v>230</v>
      </c>
    </row>
    <row r="22" spans="1:14" ht="14.1" customHeight="1">
      <c r="A22" s="6" t="s">
        <v>29</v>
      </c>
      <c r="B22" s="8">
        <v>71</v>
      </c>
      <c r="C22" s="7">
        <v>190</v>
      </c>
      <c r="D22" s="8" t="s">
        <v>59</v>
      </c>
      <c r="E22" s="8" t="s">
        <v>59</v>
      </c>
      <c r="F22" s="8" t="s">
        <v>59</v>
      </c>
      <c r="G22" s="8" t="s">
        <v>59</v>
      </c>
      <c r="H22" s="8">
        <v>3</v>
      </c>
      <c r="I22" s="8">
        <v>2</v>
      </c>
      <c r="J22" s="8" t="s">
        <v>59</v>
      </c>
      <c r="K22" s="8" t="s">
        <v>59</v>
      </c>
      <c r="L22" s="8" t="s">
        <v>59</v>
      </c>
      <c r="M22" s="8" t="s">
        <v>59</v>
      </c>
      <c r="N22" s="9">
        <f t="shared" si="0"/>
        <v>266</v>
      </c>
    </row>
    <row r="23" spans="1:14" ht="14.1" customHeight="1">
      <c r="A23" s="6" t="s">
        <v>30</v>
      </c>
      <c r="B23" s="8">
        <v>35</v>
      </c>
      <c r="C23" s="7">
        <v>5</v>
      </c>
      <c r="D23" s="8" t="s">
        <v>59</v>
      </c>
      <c r="E23" s="8" t="s">
        <v>59</v>
      </c>
      <c r="F23" s="8" t="s">
        <v>59</v>
      </c>
      <c r="G23" s="8" t="s">
        <v>59</v>
      </c>
      <c r="H23" s="8">
        <v>91</v>
      </c>
      <c r="I23" s="8">
        <v>89</v>
      </c>
      <c r="J23" s="8" t="s">
        <v>59</v>
      </c>
      <c r="K23" s="8" t="s">
        <v>59</v>
      </c>
      <c r="L23" s="8" t="s">
        <v>59</v>
      </c>
      <c r="M23" s="8" t="s">
        <v>59</v>
      </c>
      <c r="N23" s="9">
        <f t="shared" si="0"/>
        <v>220</v>
      </c>
    </row>
    <row r="24" spans="1:14" ht="14.1" customHeight="1">
      <c r="A24" s="6" t="s">
        <v>31</v>
      </c>
      <c r="B24" s="8">
        <v>25</v>
      </c>
      <c r="C24" s="7">
        <v>52</v>
      </c>
      <c r="D24" s="8" t="s">
        <v>59</v>
      </c>
      <c r="E24" s="8">
        <v>22</v>
      </c>
      <c r="F24" s="8">
        <v>51</v>
      </c>
      <c r="G24" s="8" t="s">
        <v>59</v>
      </c>
      <c r="H24" s="8">
        <v>125</v>
      </c>
      <c r="I24" s="8">
        <v>181</v>
      </c>
      <c r="J24" s="8" t="s">
        <v>59</v>
      </c>
      <c r="K24" s="8" t="s">
        <v>59</v>
      </c>
      <c r="L24" s="8" t="s">
        <v>59</v>
      </c>
      <c r="M24" s="8" t="s">
        <v>59</v>
      </c>
      <c r="N24" s="9">
        <f t="shared" si="0"/>
        <v>456</v>
      </c>
    </row>
    <row r="25" spans="1:14" ht="14.1" customHeight="1">
      <c r="A25" s="6" t="s">
        <v>32</v>
      </c>
      <c r="B25" s="8">
        <v>13</v>
      </c>
      <c r="C25" s="7">
        <v>7</v>
      </c>
      <c r="D25" s="8" t="s">
        <v>59</v>
      </c>
      <c r="E25" s="8" t="s">
        <v>59</v>
      </c>
      <c r="F25" s="8" t="s">
        <v>59</v>
      </c>
      <c r="G25" s="8" t="s">
        <v>59</v>
      </c>
      <c r="H25" s="8">
        <v>14</v>
      </c>
      <c r="I25" s="8" t="s">
        <v>59</v>
      </c>
      <c r="J25" s="8" t="s">
        <v>59</v>
      </c>
      <c r="K25" s="8" t="s">
        <v>59</v>
      </c>
      <c r="L25" s="8" t="s">
        <v>59</v>
      </c>
      <c r="M25" s="8" t="s">
        <v>59</v>
      </c>
      <c r="N25" s="9">
        <f t="shared" si="0"/>
        <v>34</v>
      </c>
    </row>
    <row r="26" spans="1:14" ht="14.1" customHeight="1">
      <c r="A26" s="6" t="s">
        <v>33</v>
      </c>
      <c r="B26" s="8">
        <v>549</v>
      </c>
      <c r="C26" s="7">
        <v>682</v>
      </c>
      <c r="D26" s="8" t="s">
        <v>59</v>
      </c>
      <c r="E26" s="8">
        <v>41</v>
      </c>
      <c r="F26" s="8">
        <v>169</v>
      </c>
      <c r="G26" s="8" t="s">
        <v>59</v>
      </c>
      <c r="H26" s="8">
        <v>182</v>
      </c>
      <c r="I26" s="8">
        <v>194</v>
      </c>
      <c r="J26" s="8" t="s">
        <v>59</v>
      </c>
      <c r="K26" s="8" t="s">
        <v>59</v>
      </c>
      <c r="L26" s="8" t="s">
        <v>59</v>
      </c>
      <c r="M26" s="8" t="s">
        <v>59</v>
      </c>
      <c r="N26" s="9">
        <f t="shared" si="0"/>
        <v>1817</v>
      </c>
    </row>
    <row r="27" spans="1:14" ht="14.1" customHeight="1">
      <c r="A27" s="6" t="s">
        <v>34</v>
      </c>
      <c r="B27" s="8">
        <v>102</v>
      </c>
      <c r="C27" s="7">
        <v>75</v>
      </c>
      <c r="D27" s="8" t="s">
        <v>59</v>
      </c>
      <c r="E27" s="8" t="s">
        <v>59</v>
      </c>
      <c r="F27" s="8" t="s">
        <v>59</v>
      </c>
      <c r="G27" s="8" t="s">
        <v>59</v>
      </c>
      <c r="H27" s="8">
        <v>91</v>
      </c>
      <c r="I27" s="8">
        <v>22</v>
      </c>
      <c r="J27" s="8" t="s">
        <v>59</v>
      </c>
      <c r="K27" s="8" t="s">
        <v>59</v>
      </c>
      <c r="L27" s="8" t="s">
        <v>59</v>
      </c>
      <c r="M27" s="8" t="s">
        <v>59</v>
      </c>
      <c r="N27" s="9">
        <f t="shared" si="0"/>
        <v>290</v>
      </c>
    </row>
    <row r="28" spans="1:14" ht="14.1" customHeight="1">
      <c r="A28" s="6" t="s">
        <v>35</v>
      </c>
      <c r="B28" s="8">
        <v>13</v>
      </c>
      <c r="C28" s="7">
        <v>20</v>
      </c>
      <c r="D28" s="8" t="s">
        <v>59</v>
      </c>
      <c r="E28" s="8" t="s">
        <v>59</v>
      </c>
      <c r="F28" s="8" t="s">
        <v>59</v>
      </c>
      <c r="G28" s="8" t="s">
        <v>59</v>
      </c>
      <c r="H28" s="8">
        <v>88</v>
      </c>
      <c r="I28" s="8" t="s">
        <v>59</v>
      </c>
      <c r="J28" s="8" t="s">
        <v>59</v>
      </c>
      <c r="K28" s="8" t="s">
        <v>59</v>
      </c>
      <c r="L28" s="8" t="s">
        <v>59</v>
      </c>
      <c r="M28" s="8" t="s">
        <v>59</v>
      </c>
      <c r="N28" s="9">
        <f t="shared" si="0"/>
        <v>121</v>
      </c>
    </row>
    <row r="29" spans="1:14" ht="14.1" customHeight="1">
      <c r="A29" s="6" t="s">
        <v>36</v>
      </c>
      <c r="B29" s="8">
        <v>40</v>
      </c>
      <c r="C29" s="7">
        <v>64</v>
      </c>
      <c r="D29" s="8" t="s">
        <v>59</v>
      </c>
      <c r="E29" s="8">
        <v>72</v>
      </c>
      <c r="F29" s="8">
        <v>63</v>
      </c>
      <c r="G29" s="8" t="s">
        <v>59</v>
      </c>
      <c r="H29" s="8">
        <v>51</v>
      </c>
      <c r="I29" s="8">
        <v>34</v>
      </c>
      <c r="J29" s="8" t="s">
        <v>59</v>
      </c>
      <c r="K29" s="8">
        <v>2</v>
      </c>
      <c r="L29" s="8" t="s">
        <v>59</v>
      </c>
      <c r="M29" s="8" t="s">
        <v>59</v>
      </c>
      <c r="N29" s="9">
        <f t="shared" si="0"/>
        <v>326</v>
      </c>
    </row>
    <row r="30" spans="1:14" ht="14.1" customHeight="1">
      <c r="A30" s="6" t="s">
        <v>37</v>
      </c>
      <c r="B30" s="8">
        <v>36</v>
      </c>
      <c r="C30" s="7">
        <v>75</v>
      </c>
      <c r="D30" s="8" t="s">
        <v>59</v>
      </c>
      <c r="E30" s="8">
        <v>7</v>
      </c>
      <c r="F30" s="8">
        <v>65</v>
      </c>
      <c r="G30" s="8" t="s">
        <v>59</v>
      </c>
      <c r="H30" s="8">
        <v>252</v>
      </c>
      <c r="I30" s="8">
        <v>55</v>
      </c>
      <c r="J30" s="8" t="s">
        <v>59</v>
      </c>
      <c r="K30" s="8" t="s">
        <v>59</v>
      </c>
      <c r="L30" s="8" t="s">
        <v>59</v>
      </c>
      <c r="M30" s="8" t="s">
        <v>59</v>
      </c>
      <c r="N30" s="9">
        <f t="shared" si="0"/>
        <v>490</v>
      </c>
    </row>
    <row r="31" spans="1:14" ht="14.1" customHeight="1">
      <c r="A31" s="6" t="s">
        <v>38</v>
      </c>
      <c r="B31" s="8">
        <v>235</v>
      </c>
      <c r="C31" s="7">
        <v>330</v>
      </c>
      <c r="D31" s="8">
        <v>1</v>
      </c>
      <c r="E31" s="8">
        <v>39</v>
      </c>
      <c r="F31" s="8">
        <v>79</v>
      </c>
      <c r="G31" s="8" t="s">
        <v>59</v>
      </c>
      <c r="H31" s="8">
        <v>12</v>
      </c>
      <c r="I31" s="8">
        <v>4</v>
      </c>
      <c r="J31" s="8" t="s">
        <v>59</v>
      </c>
      <c r="K31" s="8" t="s">
        <v>59</v>
      </c>
      <c r="L31" s="8">
        <v>1</v>
      </c>
      <c r="M31" s="8" t="s">
        <v>59</v>
      </c>
      <c r="N31" s="9">
        <f t="shared" si="0"/>
        <v>701</v>
      </c>
    </row>
    <row r="32" spans="1:14" ht="14.1" customHeight="1">
      <c r="A32" s="13" t="s">
        <v>55</v>
      </c>
      <c r="B32" s="14">
        <f>SUM(B17:B31)</f>
        <v>1329</v>
      </c>
      <c r="C32" s="14">
        <f t="shared" ref="C32:M32" si="2">SUM(C17:C31)</f>
        <v>1873</v>
      </c>
      <c r="D32" s="14">
        <f t="shared" si="2"/>
        <v>1</v>
      </c>
      <c r="E32" s="14">
        <f t="shared" si="2"/>
        <v>724</v>
      </c>
      <c r="F32" s="14">
        <f t="shared" si="2"/>
        <v>454</v>
      </c>
      <c r="G32" s="14">
        <f t="shared" si="2"/>
        <v>0</v>
      </c>
      <c r="H32" s="14">
        <f t="shared" si="2"/>
        <v>1621</v>
      </c>
      <c r="I32" s="14">
        <f t="shared" si="2"/>
        <v>1091</v>
      </c>
      <c r="J32" s="15">
        <f t="shared" si="2"/>
        <v>2</v>
      </c>
      <c r="K32" s="15">
        <f t="shared" si="2"/>
        <v>2</v>
      </c>
      <c r="L32" s="15">
        <f t="shared" si="2"/>
        <v>1</v>
      </c>
      <c r="M32" s="15">
        <f t="shared" si="2"/>
        <v>0</v>
      </c>
      <c r="N32" s="14">
        <f t="shared" si="0"/>
        <v>7098</v>
      </c>
    </row>
    <row r="33" spans="1:14" ht="15.95" customHeight="1">
      <c r="A33" s="33" t="s">
        <v>7</v>
      </c>
      <c r="B33" s="17">
        <f>SUM(B16,B32)</f>
        <v>8149</v>
      </c>
      <c r="C33" s="17">
        <f t="shared" ref="C33:M33" si="3">SUM(C16,C32)</f>
        <v>7984</v>
      </c>
      <c r="D33" s="17">
        <f t="shared" si="3"/>
        <v>9</v>
      </c>
      <c r="E33" s="17">
        <f t="shared" si="3"/>
        <v>3063</v>
      </c>
      <c r="F33" s="17">
        <f t="shared" si="3"/>
        <v>615</v>
      </c>
      <c r="G33" s="17">
        <f t="shared" si="3"/>
        <v>28</v>
      </c>
      <c r="H33" s="17">
        <f t="shared" si="3"/>
        <v>4663</v>
      </c>
      <c r="I33" s="18">
        <f t="shared" si="3"/>
        <v>3633</v>
      </c>
      <c r="J33" s="19">
        <f t="shared" si="3"/>
        <v>2</v>
      </c>
      <c r="K33" s="19">
        <f t="shared" si="3"/>
        <v>7</v>
      </c>
      <c r="L33" s="19">
        <f t="shared" si="3"/>
        <v>6</v>
      </c>
      <c r="M33" s="19">
        <f t="shared" si="3"/>
        <v>0</v>
      </c>
      <c r="N33" s="18">
        <f t="shared" si="0"/>
        <v>28159</v>
      </c>
    </row>
    <row r="34" spans="1:14" ht="15.95" customHeight="1">
      <c r="A34" s="20" t="s">
        <v>56</v>
      </c>
      <c r="B34" s="21">
        <v>18631</v>
      </c>
      <c r="C34" s="21">
        <v>21677</v>
      </c>
      <c r="D34" s="21">
        <v>22</v>
      </c>
      <c r="E34" s="21">
        <v>16530</v>
      </c>
      <c r="F34" s="21">
        <v>10709</v>
      </c>
      <c r="G34" s="21">
        <v>66</v>
      </c>
      <c r="H34" s="21">
        <v>10213</v>
      </c>
      <c r="I34" s="22">
        <v>11169</v>
      </c>
      <c r="J34" s="9">
        <v>4</v>
      </c>
      <c r="K34" s="9">
        <v>61</v>
      </c>
      <c r="L34" s="9">
        <v>741</v>
      </c>
      <c r="M34" s="9">
        <v>12</v>
      </c>
      <c r="N34" s="9">
        <f t="shared" si="0"/>
        <v>89835</v>
      </c>
    </row>
    <row r="35" spans="1:14" ht="15.95" customHeight="1">
      <c r="A35" s="23" t="s">
        <v>39</v>
      </c>
      <c r="B35" s="24">
        <f>B33/B34</f>
        <v>0.43738929740754656</v>
      </c>
      <c r="C35" s="24">
        <f t="shared" ref="C35:N35" si="4">C33/C34</f>
        <v>0.36831664898279282</v>
      </c>
      <c r="D35" s="24">
        <f t="shared" si="4"/>
        <v>0.40909090909090912</v>
      </c>
      <c r="E35" s="24">
        <f t="shared" si="4"/>
        <v>0.18529945553539021</v>
      </c>
      <c r="F35" s="24">
        <f t="shared" si="4"/>
        <v>5.742833131011299E-2</v>
      </c>
      <c r="G35" s="24">
        <f t="shared" si="4"/>
        <v>0.42424242424242425</v>
      </c>
      <c r="H35" s="24">
        <f t="shared" si="4"/>
        <v>0.45657495349064919</v>
      </c>
      <c r="I35" s="24">
        <f t="shared" si="4"/>
        <v>0.32527531560569434</v>
      </c>
      <c r="J35" s="24">
        <f t="shared" si="4"/>
        <v>0.5</v>
      </c>
      <c r="K35" s="25">
        <f t="shared" si="4"/>
        <v>0.11475409836065574</v>
      </c>
      <c r="L35" s="25">
        <f t="shared" si="4"/>
        <v>8.0971659919028341E-3</v>
      </c>
      <c r="M35" s="24">
        <f t="shared" si="4"/>
        <v>0</v>
      </c>
      <c r="N35" s="25">
        <f t="shared" si="4"/>
        <v>0.31345244058551791</v>
      </c>
    </row>
    <row r="36" spans="1:14" ht="5.0999999999999996" customHeight="1">
      <c r="A36" s="26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7"/>
      <c r="N36" s="28"/>
    </row>
    <row r="37" spans="1:14" ht="13.5" customHeight="1">
      <c r="A37" s="29" t="s">
        <v>40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</sheetData>
  <mergeCells count="6">
    <mergeCell ref="N3:N4"/>
    <mergeCell ref="A3:A4"/>
    <mergeCell ref="B3:D3"/>
    <mergeCell ref="E3:G3"/>
    <mergeCell ref="H3:J3"/>
    <mergeCell ref="K3:M3"/>
  </mergeCells>
  <phoneticPr fontId="3"/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令和5年計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magjm@jmma.or.jp</cp:lastModifiedBy>
  <cp:lastPrinted>2021-12-20T04:04:41Z</cp:lastPrinted>
  <dcterms:created xsi:type="dcterms:W3CDTF">2021-06-24T01:17:33Z</dcterms:created>
  <dcterms:modified xsi:type="dcterms:W3CDTF">2024-01-31T06:31:18Z</dcterms:modified>
</cp:coreProperties>
</file>