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共有\畜種別流通統計\令和４年\"/>
    </mc:Choice>
  </mc:AlternateContent>
  <bookViews>
    <workbookView xWindow="0" yWindow="0" windowWidth="10455" windowHeight="11070" tabRatio="663" activeTab="12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令和4年計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3" l="1"/>
  <c r="L34" i="13"/>
  <c r="K34" i="13"/>
  <c r="J34" i="13"/>
  <c r="I34" i="13"/>
  <c r="H34" i="13"/>
  <c r="G34" i="13"/>
  <c r="F34" i="13"/>
  <c r="E34" i="13"/>
  <c r="D34" i="13"/>
  <c r="C34" i="13"/>
  <c r="B34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M9" i="13"/>
  <c r="L9" i="13"/>
  <c r="K9" i="13"/>
  <c r="J9" i="13"/>
  <c r="I9" i="13"/>
  <c r="H9" i="13"/>
  <c r="G9" i="13"/>
  <c r="F9" i="13"/>
  <c r="E9" i="13"/>
  <c r="D9" i="13"/>
  <c r="C9" i="13"/>
  <c r="B9" i="13"/>
  <c r="M8" i="13"/>
  <c r="L8" i="13"/>
  <c r="K8" i="13"/>
  <c r="J8" i="13"/>
  <c r="I8" i="13"/>
  <c r="H8" i="13"/>
  <c r="G8" i="13"/>
  <c r="F8" i="13"/>
  <c r="E8" i="13"/>
  <c r="D8" i="13"/>
  <c r="C8" i="13"/>
  <c r="B8" i="13"/>
  <c r="M7" i="13"/>
  <c r="L7" i="13"/>
  <c r="K7" i="13"/>
  <c r="J7" i="13"/>
  <c r="I7" i="13"/>
  <c r="H7" i="13"/>
  <c r="G7" i="13"/>
  <c r="F7" i="13"/>
  <c r="E7" i="13"/>
  <c r="D7" i="13"/>
  <c r="C7" i="13"/>
  <c r="B7" i="13"/>
  <c r="M6" i="13"/>
  <c r="L6" i="13"/>
  <c r="K6" i="13"/>
  <c r="J6" i="13"/>
  <c r="I6" i="13"/>
  <c r="H6" i="13"/>
  <c r="G6" i="13"/>
  <c r="F6" i="13"/>
  <c r="E6" i="13"/>
  <c r="D6" i="13"/>
  <c r="C6" i="13"/>
  <c r="B6" i="13"/>
  <c r="N34" i="12"/>
  <c r="M32" i="12"/>
  <c r="L32" i="12"/>
  <c r="K32" i="12"/>
  <c r="K33" i="12" s="1"/>
  <c r="K35" i="12" s="1"/>
  <c r="J32" i="12"/>
  <c r="I32" i="12"/>
  <c r="H32" i="12"/>
  <c r="G32" i="12"/>
  <c r="G33" i="12" s="1"/>
  <c r="G35" i="12" s="1"/>
  <c r="F32" i="12"/>
  <c r="E32" i="12"/>
  <c r="D32" i="12"/>
  <c r="C32" i="12"/>
  <c r="B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M16" i="12"/>
  <c r="L16" i="12"/>
  <c r="K16" i="12"/>
  <c r="J16" i="12"/>
  <c r="I16" i="12"/>
  <c r="H16" i="12"/>
  <c r="G16" i="12"/>
  <c r="F16" i="12"/>
  <c r="F33" i="12" s="1"/>
  <c r="F35" i="12" s="1"/>
  <c r="E16" i="12"/>
  <c r="D16" i="12"/>
  <c r="C16" i="12"/>
  <c r="B16" i="12"/>
  <c r="N15" i="12"/>
  <c r="N14" i="12"/>
  <c r="N13" i="12"/>
  <c r="N12" i="12"/>
  <c r="N11" i="12"/>
  <c r="N10" i="12"/>
  <c r="N9" i="12"/>
  <c r="N8" i="12"/>
  <c r="N7" i="12"/>
  <c r="N6" i="12"/>
  <c r="N34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N15" i="11"/>
  <c r="N14" i="11"/>
  <c r="N13" i="11"/>
  <c r="N12" i="11"/>
  <c r="N11" i="11"/>
  <c r="N10" i="11"/>
  <c r="N9" i="11"/>
  <c r="N8" i="11"/>
  <c r="N7" i="11"/>
  <c r="N6" i="11"/>
  <c r="N34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M16" i="10"/>
  <c r="L16" i="10"/>
  <c r="L33" i="10" s="1"/>
  <c r="L35" i="10" s="1"/>
  <c r="K16" i="10"/>
  <c r="J16" i="10"/>
  <c r="I16" i="10"/>
  <c r="H16" i="10"/>
  <c r="G16" i="10"/>
  <c r="F16" i="10"/>
  <c r="E16" i="10"/>
  <c r="D16" i="10"/>
  <c r="C16" i="10"/>
  <c r="B16" i="10"/>
  <c r="N15" i="10"/>
  <c r="N14" i="10"/>
  <c r="N13" i="10"/>
  <c r="N12" i="10"/>
  <c r="N11" i="10"/>
  <c r="N10" i="10"/>
  <c r="N9" i="10"/>
  <c r="N8" i="10"/>
  <c r="N7" i="10"/>
  <c r="N6" i="10"/>
  <c r="N34" i="9"/>
  <c r="M32" i="9"/>
  <c r="L32" i="9"/>
  <c r="K32" i="9"/>
  <c r="K33" i="9" s="1"/>
  <c r="K35" i="9" s="1"/>
  <c r="J32" i="9"/>
  <c r="I32" i="9"/>
  <c r="H32" i="9"/>
  <c r="G32" i="9"/>
  <c r="G33" i="9" s="1"/>
  <c r="G35" i="9" s="1"/>
  <c r="F32" i="9"/>
  <c r="E32" i="9"/>
  <c r="D32" i="9"/>
  <c r="C32" i="9"/>
  <c r="B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M16" i="9"/>
  <c r="M33" i="9" s="1"/>
  <c r="M35" i="9" s="1"/>
  <c r="L16" i="9"/>
  <c r="K16" i="9"/>
  <c r="J16" i="9"/>
  <c r="I16" i="9"/>
  <c r="H16" i="9"/>
  <c r="G16" i="9"/>
  <c r="F16" i="9"/>
  <c r="E16" i="9"/>
  <c r="E33" i="9" s="1"/>
  <c r="E35" i="9" s="1"/>
  <c r="D16" i="9"/>
  <c r="C16" i="9"/>
  <c r="B16" i="9"/>
  <c r="N15" i="9"/>
  <c r="N14" i="9"/>
  <c r="N13" i="9"/>
  <c r="N12" i="9"/>
  <c r="N11" i="9"/>
  <c r="N10" i="9"/>
  <c r="N9" i="9"/>
  <c r="N8" i="9"/>
  <c r="N7" i="9"/>
  <c r="N6" i="9"/>
  <c r="N34" i="8"/>
  <c r="M32" i="8"/>
  <c r="L32" i="8"/>
  <c r="K32" i="8"/>
  <c r="J32" i="8"/>
  <c r="I32" i="8"/>
  <c r="H32" i="8"/>
  <c r="G32" i="8"/>
  <c r="F32" i="8"/>
  <c r="E32" i="8"/>
  <c r="D32" i="8"/>
  <c r="C32" i="8"/>
  <c r="B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M16" i="8"/>
  <c r="L16" i="8"/>
  <c r="K16" i="8"/>
  <c r="J16" i="8"/>
  <c r="I16" i="8"/>
  <c r="H16" i="8"/>
  <c r="G16" i="8"/>
  <c r="F16" i="8"/>
  <c r="E16" i="8"/>
  <c r="D16" i="8"/>
  <c r="D33" i="8" s="1"/>
  <c r="D35" i="8" s="1"/>
  <c r="C16" i="8"/>
  <c r="B16" i="8"/>
  <c r="N15" i="8"/>
  <c r="N14" i="8"/>
  <c r="N13" i="8"/>
  <c r="N12" i="8"/>
  <c r="N11" i="8"/>
  <c r="N10" i="8"/>
  <c r="N9" i="8"/>
  <c r="N8" i="8"/>
  <c r="N7" i="8"/>
  <c r="N6" i="8"/>
  <c r="N34" i="7"/>
  <c r="M32" i="7"/>
  <c r="L32" i="7"/>
  <c r="K32" i="7"/>
  <c r="J32" i="7"/>
  <c r="I32" i="7"/>
  <c r="H32" i="7"/>
  <c r="G32" i="7"/>
  <c r="F32" i="7"/>
  <c r="E32" i="7"/>
  <c r="D32" i="7"/>
  <c r="C32" i="7"/>
  <c r="B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M16" i="7"/>
  <c r="M33" i="7" s="1"/>
  <c r="M35" i="7" s="1"/>
  <c r="L16" i="7"/>
  <c r="L33" i="7" s="1"/>
  <c r="L35" i="7" s="1"/>
  <c r="K16" i="7"/>
  <c r="J16" i="7"/>
  <c r="J33" i="7" s="1"/>
  <c r="J35" i="7" s="1"/>
  <c r="I16" i="7"/>
  <c r="H16" i="7"/>
  <c r="G16" i="7"/>
  <c r="F16" i="7"/>
  <c r="F33" i="7" s="1"/>
  <c r="F35" i="7" s="1"/>
  <c r="E16" i="7"/>
  <c r="E33" i="7" s="1"/>
  <c r="E35" i="7" s="1"/>
  <c r="D16" i="7"/>
  <c r="D33" i="7" s="1"/>
  <c r="D35" i="7" s="1"/>
  <c r="C16" i="7"/>
  <c r="B16" i="7"/>
  <c r="B33" i="7" s="1"/>
  <c r="N15" i="7"/>
  <c r="N14" i="7"/>
  <c r="N13" i="7"/>
  <c r="N12" i="7"/>
  <c r="N11" i="7"/>
  <c r="N10" i="7"/>
  <c r="N9" i="7"/>
  <c r="N8" i="7"/>
  <c r="N7" i="7"/>
  <c r="N6" i="7"/>
  <c r="N34" i="6"/>
  <c r="C33" i="6"/>
  <c r="C35" i="6" s="1"/>
  <c r="M32" i="6"/>
  <c r="L32" i="6"/>
  <c r="K32" i="6"/>
  <c r="J32" i="6"/>
  <c r="I32" i="6"/>
  <c r="H32" i="6"/>
  <c r="G32" i="6"/>
  <c r="F32" i="6"/>
  <c r="E32" i="6"/>
  <c r="D32" i="6"/>
  <c r="C32" i="6"/>
  <c r="B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M16" i="6"/>
  <c r="M33" i="6" s="1"/>
  <c r="M35" i="6" s="1"/>
  <c r="L16" i="6"/>
  <c r="L33" i="6" s="1"/>
  <c r="L35" i="6" s="1"/>
  <c r="K16" i="6"/>
  <c r="J16" i="6"/>
  <c r="I16" i="6"/>
  <c r="I33" i="6" s="1"/>
  <c r="I35" i="6" s="1"/>
  <c r="H16" i="6"/>
  <c r="H33" i="6" s="1"/>
  <c r="H35" i="6" s="1"/>
  <c r="G16" i="6"/>
  <c r="F16" i="6"/>
  <c r="E16" i="6"/>
  <c r="E33" i="6" s="1"/>
  <c r="E35" i="6" s="1"/>
  <c r="D16" i="6"/>
  <c r="C16" i="6"/>
  <c r="B16" i="6"/>
  <c r="N15" i="6"/>
  <c r="N14" i="6"/>
  <c r="N13" i="6"/>
  <c r="N12" i="6"/>
  <c r="N11" i="6"/>
  <c r="N10" i="6"/>
  <c r="N9" i="6"/>
  <c r="N8" i="6"/>
  <c r="N7" i="6"/>
  <c r="N6" i="6"/>
  <c r="N34" i="5"/>
  <c r="M32" i="5"/>
  <c r="L32" i="5"/>
  <c r="K32" i="5"/>
  <c r="J32" i="5"/>
  <c r="I32" i="5"/>
  <c r="H32" i="5"/>
  <c r="G32" i="5"/>
  <c r="F32" i="5"/>
  <c r="E32" i="5"/>
  <c r="D32" i="5"/>
  <c r="C32" i="5"/>
  <c r="B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M16" i="5"/>
  <c r="L16" i="5"/>
  <c r="K16" i="5"/>
  <c r="J16" i="5"/>
  <c r="I16" i="5"/>
  <c r="H16" i="5"/>
  <c r="G16" i="5"/>
  <c r="F16" i="5"/>
  <c r="E16" i="5"/>
  <c r="D16" i="5"/>
  <c r="C16" i="5"/>
  <c r="B16" i="5"/>
  <c r="N15" i="5"/>
  <c r="N14" i="5"/>
  <c r="N13" i="5"/>
  <c r="N12" i="5"/>
  <c r="N11" i="5"/>
  <c r="N10" i="5"/>
  <c r="N9" i="5"/>
  <c r="N8" i="5"/>
  <c r="N7" i="5"/>
  <c r="N6" i="5"/>
  <c r="N34" i="4"/>
  <c r="M32" i="4"/>
  <c r="L32" i="4"/>
  <c r="K32" i="4"/>
  <c r="J32" i="4"/>
  <c r="I32" i="4"/>
  <c r="H32" i="4"/>
  <c r="G32" i="4"/>
  <c r="F32" i="4"/>
  <c r="E32" i="4"/>
  <c r="D32" i="4"/>
  <c r="C32" i="4"/>
  <c r="B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M16" i="4"/>
  <c r="M33" i="4" s="1"/>
  <c r="M35" i="4" s="1"/>
  <c r="L16" i="4"/>
  <c r="K16" i="4"/>
  <c r="J16" i="4"/>
  <c r="I16" i="4"/>
  <c r="H16" i="4"/>
  <c r="H33" i="4" s="1"/>
  <c r="H35" i="4" s="1"/>
  <c r="G16" i="4"/>
  <c r="F16" i="4"/>
  <c r="E16" i="4"/>
  <c r="D16" i="4"/>
  <c r="C16" i="4"/>
  <c r="B16" i="4"/>
  <c r="N15" i="4"/>
  <c r="N14" i="4"/>
  <c r="N13" i="4"/>
  <c r="N12" i="4"/>
  <c r="N11" i="4"/>
  <c r="N10" i="4"/>
  <c r="N9" i="4"/>
  <c r="N8" i="4"/>
  <c r="N7" i="4"/>
  <c r="N6" i="4"/>
  <c r="N34" i="3"/>
  <c r="M32" i="3"/>
  <c r="L32" i="3"/>
  <c r="K32" i="3"/>
  <c r="J32" i="3"/>
  <c r="I32" i="3"/>
  <c r="H32" i="3"/>
  <c r="G32" i="3"/>
  <c r="F32" i="3"/>
  <c r="E32" i="3"/>
  <c r="D32" i="3"/>
  <c r="C32" i="3"/>
  <c r="B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M16" i="3"/>
  <c r="L16" i="3"/>
  <c r="K16" i="3"/>
  <c r="J16" i="3"/>
  <c r="I16" i="3"/>
  <c r="H16" i="3"/>
  <c r="G16" i="3"/>
  <c r="F16" i="3"/>
  <c r="E16" i="3"/>
  <c r="D16" i="3"/>
  <c r="C16" i="3"/>
  <c r="B16" i="3"/>
  <c r="N15" i="3"/>
  <c r="N14" i="3"/>
  <c r="N13" i="3"/>
  <c r="N12" i="3"/>
  <c r="N11" i="3"/>
  <c r="N10" i="3"/>
  <c r="N9" i="3"/>
  <c r="N8" i="3"/>
  <c r="N7" i="3"/>
  <c r="N6" i="3"/>
  <c r="N34" i="2"/>
  <c r="M32" i="2"/>
  <c r="L32" i="2"/>
  <c r="K32" i="2"/>
  <c r="J32" i="2"/>
  <c r="I32" i="2"/>
  <c r="H32" i="2"/>
  <c r="G32" i="2"/>
  <c r="F32" i="2"/>
  <c r="E32" i="2"/>
  <c r="D32" i="2"/>
  <c r="C32" i="2"/>
  <c r="B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M16" i="2"/>
  <c r="M33" i="2" s="1"/>
  <c r="M35" i="2" s="1"/>
  <c r="L16" i="2"/>
  <c r="K16" i="2"/>
  <c r="J16" i="2"/>
  <c r="I16" i="2"/>
  <c r="I33" i="2" s="1"/>
  <c r="I35" i="2" s="1"/>
  <c r="H16" i="2"/>
  <c r="G16" i="2"/>
  <c r="F16" i="2"/>
  <c r="E16" i="2"/>
  <c r="D16" i="2"/>
  <c r="D33" i="2" s="1"/>
  <c r="D35" i="2" s="1"/>
  <c r="C16" i="2"/>
  <c r="B16" i="2"/>
  <c r="N15" i="2"/>
  <c r="N14" i="2"/>
  <c r="N13" i="2"/>
  <c r="N12" i="2"/>
  <c r="N11" i="2"/>
  <c r="N10" i="2"/>
  <c r="N9" i="2"/>
  <c r="N8" i="2"/>
  <c r="N7" i="2"/>
  <c r="N6" i="2"/>
  <c r="C33" i="2" l="1"/>
  <c r="C35" i="2" s="1"/>
  <c r="G33" i="2"/>
  <c r="G35" i="2" s="1"/>
  <c r="J33" i="4"/>
  <c r="J35" i="4" s="1"/>
  <c r="H33" i="5"/>
  <c r="H35" i="5" s="1"/>
  <c r="K33" i="6"/>
  <c r="K35" i="6" s="1"/>
  <c r="G33" i="7"/>
  <c r="G35" i="7" s="1"/>
  <c r="E33" i="8"/>
  <c r="E35" i="8" s="1"/>
  <c r="G33" i="10"/>
  <c r="G35" i="10" s="1"/>
  <c r="K33" i="10"/>
  <c r="K35" i="10" s="1"/>
  <c r="E33" i="11"/>
  <c r="E35" i="11" s="1"/>
  <c r="I33" i="11"/>
  <c r="I35" i="11" s="1"/>
  <c r="M33" i="11"/>
  <c r="M35" i="11" s="1"/>
  <c r="C33" i="11"/>
  <c r="C35" i="11" s="1"/>
  <c r="G33" i="3"/>
  <c r="G35" i="3" s="1"/>
  <c r="K33" i="3"/>
  <c r="K35" i="3" s="1"/>
  <c r="C33" i="5"/>
  <c r="C35" i="5" s="1"/>
  <c r="K33" i="5"/>
  <c r="K35" i="5" s="1"/>
  <c r="C33" i="10"/>
  <c r="C35" i="10" s="1"/>
  <c r="D33" i="12"/>
  <c r="D35" i="12" s="1"/>
  <c r="I33" i="12"/>
  <c r="I35" i="12" s="1"/>
  <c r="M33" i="12"/>
  <c r="M35" i="12" s="1"/>
  <c r="B33" i="11"/>
  <c r="J33" i="11"/>
  <c r="J35" i="11" s="1"/>
  <c r="H33" i="11"/>
  <c r="H35" i="11" s="1"/>
  <c r="E33" i="10"/>
  <c r="E35" i="10" s="1"/>
  <c r="I33" i="10"/>
  <c r="I35" i="10" s="1"/>
  <c r="B33" i="9"/>
  <c r="B35" i="9" s="1"/>
  <c r="B33" i="8"/>
  <c r="K33" i="8"/>
  <c r="K35" i="8" s="1"/>
  <c r="F33" i="8"/>
  <c r="F35" i="8" s="1"/>
  <c r="H33" i="7"/>
  <c r="H35" i="7" s="1"/>
  <c r="J33" i="6"/>
  <c r="J35" i="6" s="1"/>
  <c r="E33" i="5"/>
  <c r="E35" i="5" s="1"/>
  <c r="J33" i="5"/>
  <c r="J35" i="5" s="1"/>
  <c r="I33" i="5"/>
  <c r="I35" i="5" s="1"/>
  <c r="B33" i="5"/>
  <c r="B35" i="5" s="1"/>
  <c r="C33" i="4"/>
  <c r="C35" i="4" s="1"/>
  <c r="G33" i="4"/>
  <c r="G35" i="4" s="1"/>
  <c r="K33" i="4"/>
  <c r="K35" i="4" s="1"/>
  <c r="C33" i="3"/>
  <c r="C35" i="3" s="1"/>
  <c r="F33" i="2"/>
  <c r="F35" i="2" s="1"/>
  <c r="J33" i="2"/>
  <c r="J35" i="2" s="1"/>
  <c r="L33" i="12"/>
  <c r="L35" i="12" s="1"/>
  <c r="J33" i="12"/>
  <c r="J35" i="12" s="1"/>
  <c r="H33" i="12"/>
  <c r="H35" i="12" s="1"/>
  <c r="E33" i="12"/>
  <c r="E35" i="12" s="1"/>
  <c r="C33" i="12"/>
  <c r="C35" i="12" s="1"/>
  <c r="N32" i="12"/>
  <c r="B33" i="12"/>
  <c r="L33" i="11"/>
  <c r="L35" i="11" s="1"/>
  <c r="K33" i="11"/>
  <c r="K35" i="11" s="1"/>
  <c r="G33" i="11"/>
  <c r="G35" i="11" s="1"/>
  <c r="F33" i="11"/>
  <c r="F35" i="11" s="1"/>
  <c r="D33" i="11"/>
  <c r="D35" i="11" s="1"/>
  <c r="N32" i="11"/>
  <c r="M33" i="10"/>
  <c r="M35" i="10" s="1"/>
  <c r="J33" i="10"/>
  <c r="J35" i="10" s="1"/>
  <c r="H33" i="10"/>
  <c r="H35" i="10" s="1"/>
  <c r="N32" i="10"/>
  <c r="F33" i="10"/>
  <c r="F35" i="10" s="1"/>
  <c r="D33" i="10"/>
  <c r="D35" i="10" s="1"/>
  <c r="B33" i="10"/>
  <c r="B35" i="10" s="1"/>
  <c r="L33" i="9"/>
  <c r="L35" i="9" s="1"/>
  <c r="J33" i="9"/>
  <c r="J35" i="9" s="1"/>
  <c r="I33" i="9"/>
  <c r="I35" i="9" s="1"/>
  <c r="H33" i="9"/>
  <c r="H35" i="9" s="1"/>
  <c r="F33" i="9"/>
  <c r="F35" i="9" s="1"/>
  <c r="N32" i="9"/>
  <c r="D33" i="9"/>
  <c r="D35" i="9" s="1"/>
  <c r="C33" i="9"/>
  <c r="C35" i="9" s="1"/>
  <c r="M33" i="8"/>
  <c r="M35" i="8" s="1"/>
  <c r="L33" i="8"/>
  <c r="L35" i="8" s="1"/>
  <c r="J33" i="8"/>
  <c r="J35" i="8" s="1"/>
  <c r="I33" i="8"/>
  <c r="I35" i="8" s="1"/>
  <c r="H33" i="8"/>
  <c r="H35" i="8" s="1"/>
  <c r="G33" i="8"/>
  <c r="G35" i="8" s="1"/>
  <c r="C33" i="8"/>
  <c r="C35" i="8" s="1"/>
  <c r="N32" i="8"/>
  <c r="K33" i="7"/>
  <c r="K35" i="7" s="1"/>
  <c r="I33" i="7"/>
  <c r="I35" i="7" s="1"/>
  <c r="C33" i="7"/>
  <c r="C35" i="7" s="1"/>
  <c r="N32" i="7"/>
  <c r="G33" i="6"/>
  <c r="G35" i="6" s="1"/>
  <c r="N32" i="6"/>
  <c r="F33" i="6"/>
  <c r="F35" i="6" s="1"/>
  <c r="D33" i="6"/>
  <c r="D35" i="6" s="1"/>
  <c r="B33" i="6"/>
  <c r="B35" i="6" s="1"/>
  <c r="M33" i="5"/>
  <c r="M35" i="5" s="1"/>
  <c r="L33" i="5"/>
  <c r="L35" i="5" s="1"/>
  <c r="G33" i="5"/>
  <c r="G35" i="5" s="1"/>
  <c r="F33" i="5"/>
  <c r="F35" i="5" s="1"/>
  <c r="D33" i="5"/>
  <c r="D35" i="5" s="1"/>
  <c r="N32" i="5"/>
  <c r="L33" i="4"/>
  <c r="L35" i="4" s="1"/>
  <c r="I33" i="4"/>
  <c r="I35" i="4" s="1"/>
  <c r="F33" i="4"/>
  <c r="F35" i="4" s="1"/>
  <c r="E33" i="4"/>
  <c r="E35" i="4" s="1"/>
  <c r="N32" i="4"/>
  <c r="D33" i="4"/>
  <c r="D35" i="4" s="1"/>
  <c r="B33" i="4"/>
  <c r="M33" i="3"/>
  <c r="M35" i="3" s="1"/>
  <c r="L33" i="3"/>
  <c r="L35" i="3" s="1"/>
  <c r="J33" i="3"/>
  <c r="J35" i="3" s="1"/>
  <c r="I33" i="3"/>
  <c r="I35" i="3" s="1"/>
  <c r="H33" i="3"/>
  <c r="H35" i="3" s="1"/>
  <c r="F33" i="3"/>
  <c r="F35" i="3" s="1"/>
  <c r="E33" i="3"/>
  <c r="E35" i="3" s="1"/>
  <c r="N32" i="3"/>
  <c r="D33" i="3"/>
  <c r="D35" i="3" s="1"/>
  <c r="B33" i="3"/>
  <c r="B35" i="3" s="1"/>
  <c r="L33" i="2"/>
  <c r="L35" i="2" s="1"/>
  <c r="K33" i="2"/>
  <c r="K35" i="2" s="1"/>
  <c r="H33" i="2"/>
  <c r="H35" i="2" s="1"/>
  <c r="N32" i="2"/>
  <c r="E33" i="2"/>
  <c r="E35" i="2" s="1"/>
  <c r="N16" i="2"/>
  <c r="B35" i="12"/>
  <c r="N16" i="12"/>
  <c r="B35" i="11"/>
  <c r="N16" i="11"/>
  <c r="N16" i="10"/>
  <c r="N16" i="9"/>
  <c r="B35" i="8"/>
  <c r="N16" i="8"/>
  <c r="B35" i="7"/>
  <c r="N16" i="7"/>
  <c r="N16" i="6"/>
  <c r="N16" i="5"/>
  <c r="N16" i="4"/>
  <c r="N16" i="3"/>
  <c r="B33" i="2"/>
  <c r="N34" i="1"/>
  <c r="N34" i="13" s="1"/>
  <c r="N31" i="1"/>
  <c r="N31" i="13" s="1"/>
  <c r="N30" i="1"/>
  <c r="N30" i="13" s="1"/>
  <c r="N29" i="1"/>
  <c r="N29" i="13" s="1"/>
  <c r="N28" i="1"/>
  <c r="N28" i="13" s="1"/>
  <c r="N27" i="1"/>
  <c r="N27" i="13" s="1"/>
  <c r="N26" i="1"/>
  <c r="N26" i="13" s="1"/>
  <c r="N25" i="1"/>
  <c r="N25" i="13" s="1"/>
  <c r="N24" i="1"/>
  <c r="N24" i="13" s="1"/>
  <c r="N23" i="1"/>
  <c r="N23" i="13" s="1"/>
  <c r="N22" i="1"/>
  <c r="N22" i="13" s="1"/>
  <c r="N21" i="1"/>
  <c r="N21" i="13" s="1"/>
  <c r="N20" i="1"/>
  <c r="N20" i="13" s="1"/>
  <c r="N19" i="1"/>
  <c r="N19" i="13" s="1"/>
  <c r="N18" i="1"/>
  <c r="N18" i="13" s="1"/>
  <c r="N17" i="1"/>
  <c r="N17" i="13" s="1"/>
  <c r="N15" i="1"/>
  <c r="N15" i="13" s="1"/>
  <c r="N14" i="1"/>
  <c r="N14" i="13" s="1"/>
  <c r="N13" i="1"/>
  <c r="N13" i="13" s="1"/>
  <c r="N12" i="1"/>
  <c r="N12" i="13" s="1"/>
  <c r="N11" i="1"/>
  <c r="N11" i="13" s="1"/>
  <c r="N10" i="1"/>
  <c r="N10" i="13" s="1"/>
  <c r="N9" i="1"/>
  <c r="N9" i="13" s="1"/>
  <c r="N8" i="1"/>
  <c r="N8" i="13" s="1"/>
  <c r="N7" i="1"/>
  <c r="N7" i="13" s="1"/>
  <c r="N6" i="1"/>
  <c r="N6" i="13" s="1"/>
  <c r="M32" i="1"/>
  <c r="M32" i="13" s="1"/>
  <c r="L32" i="1"/>
  <c r="L32" i="13" s="1"/>
  <c r="K32" i="1"/>
  <c r="K32" i="13" s="1"/>
  <c r="J32" i="1"/>
  <c r="J32" i="13" s="1"/>
  <c r="I32" i="1"/>
  <c r="I32" i="13" s="1"/>
  <c r="H32" i="1"/>
  <c r="H32" i="13" s="1"/>
  <c r="G32" i="1"/>
  <c r="G32" i="13" s="1"/>
  <c r="F32" i="1"/>
  <c r="F32" i="13" s="1"/>
  <c r="E32" i="1"/>
  <c r="E32" i="13" s="1"/>
  <c r="D32" i="1"/>
  <c r="D32" i="13" s="1"/>
  <c r="C32" i="1"/>
  <c r="C32" i="13" s="1"/>
  <c r="B32" i="1"/>
  <c r="B32" i="13" s="1"/>
  <c r="M16" i="1"/>
  <c r="M16" i="13" s="1"/>
  <c r="L16" i="1"/>
  <c r="L16" i="13" s="1"/>
  <c r="K16" i="1"/>
  <c r="K16" i="13" s="1"/>
  <c r="J16" i="1"/>
  <c r="J16" i="13" s="1"/>
  <c r="I16" i="1"/>
  <c r="I16" i="13" s="1"/>
  <c r="H16" i="1"/>
  <c r="H16" i="13" s="1"/>
  <c r="G16" i="1"/>
  <c r="G16" i="13" s="1"/>
  <c r="F16" i="1"/>
  <c r="F16" i="13" s="1"/>
  <c r="E16" i="1"/>
  <c r="E16" i="13" s="1"/>
  <c r="D16" i="1"/>
  <c r="D16" i="13" s="1"/>
  <c r="C16" i="1"/>
  <c r="C16" i="13" s="1"/>
  <c r="B16" i="1"/>
  <c r="B16" i="13" s="1"/>
  <c r="N33" i="9" l="1"/>
  <c r="N35" i="9" s="1"/>
  <c r="C33" i="1"/>
  <c r="C33" i="13" s="1"/>
  <c r="C35" i="13" s="1"/>
  <c r="N33" i="12"/>
  <c r="N35" i="12" s="1"/>
  <c r="N33" i="11"/>
  <c r="N35" i="11" s="1"/>
  <c r="N33" i="10"/>
  <c r="N35" i="10" s="1"/>
  <c r="N33" i="8"/>
  <c r="N35" i="8" s="1"/>
  <c r="N33" i="7"/>
  <c r="N35" i="7" s="1"/>
  <c r="N33" i="6"/>
  <c r="N35" i="6" s="1"/>
  <c r="N33" i="5"/>
  <c r="N35" i="5" s="1"/>
  <c r="N33" i="4"/>
  <c r="N35" i="4" s="1"/>
  <c r="B35" i="4"/>
  <c r="N33" i="3"/>
  <c r="N35" i="3" s="1"/>
  <c r="M33" i="1"/>
  <c r="M33" i="13" s="1"/>
  <c r="M35" i="13" s="1"/>
  <c r="L33" i="1"/>
  <c r="K33" i="1"/>
  <c r="J33" i="1"/>
  <c r="I33" i="1"/>
  <c r="I33" i="13" s="1"/>
  <c r="I35" i="13" s="1"/>
  <c r="H33" i="1"/>
  <c r="G33" i="1"/>
  <c r="F33" i="1"/>
  <c r="F33" i="13" s="1"/>
  <c r="F35" i="13" s="1"/>
  <c r="E33" i="1"/>
  <c r="E33" i="13" s="1"/>
  <c r="E35" i="13" s="1"/>
  <c r="E35" i="1"/>
  <c r="D33" i="1"/>
  <c r="C35" i="1"/>
  <c r="B33" i="1"/>
  <c r="B35" i="1" s="1"/>
  <c r="N32" i="1"/>
  <c r="N32" i="13" s="1"/>
  <c r="N16" i="1"/>
  <c r="N16" i="13" s="1"/>
  <c r="B35" i="2"/>
  <c r="N33" i="2"/>
  <c r="N35" i="2" s="1"/>
  <c r="F35" i="1" l="1"/>
  <c r="I35" i="1"/>
  <c r="M35" i="1"/>
  <c r="L33" i="13"/>
  <c r="L35" i="13" s="1"/>
  <c r="L35" i="1"/>
  <c r="K33" i="13"/>
  <c r="K35" i="13" s="1"/>
  <c r="K35" i="1"/>
  <c r="J33" i="13"/>
  <c r="J35" i="13" s="1"/>
  <c r="J35" i="1"/>
  <c r="H33" i="13"/>
  <c r="H35" i="13" s="1"/>
  <c r="H35" i="1"/>
  <c r="G33" i="13"/>
  <c r="G35" i="13" s="1"/>
  <c r="G35" i="1"/>
  <c r="D33" i="13"/>
  <c r="D35" i="13" s="1"/>
  <c r="D35" i="1"/>
  <c r="B33" i="13"/>
  <c r="B35" i="13" s="1"/>
  <c r="N33" i="1"/>
  <c r="N33" i="13" l="1"/>
  <c r="N35" i="13" s="1"/>
  <c r="N35" i="1"/>
</calcChain>
</file>

<file path=xl/sharedStrings.xml><?xml version="1.0" encoding="utf-8"?>
<sst xmlns="http://schemas.openxmlformats.org/spreadsheetml/2006/main" count="2719" uniqueCount="60">
  <si>
    <t>牛畜種別取引頭数　</t>
    <rPh sb="0" eb="1">
      <t>ウシ</t>
    </rPh>
    <rPh sb="1" eb="2">
      <t>チク</t>
    </rPh>
    <rPh sb="2" eb="4">
      <t>シュベツ</t>
    </rPh>
    <rPh sb="4" eb="6">
      <t>トリヒキ</t>
    </rPh>
    <rPh sb="6" eb="8">
      <t>トウスウ</t>
    </rPh>
    <phoneticPr fontId="4"/>
  </si>
  <si>
    <t>１月</t>
  </si>
  <si>
    <t>和　牛</t>
    <rPh sb="0" eb="1">
      <t>ワ</t>
    </rPh>
    <rPh sb="2" eb="3">
      <t>ウシ</t>
    </rPh>
    <phoneticPr fontId="4"/>
  </si>
  <si>
    <t>乳　牛</t>
    <rPh sb="0" eb="1">
      <t>チチ</t>
    </rPh>
    <rPh sb="2" eb="3">
      <t>ウシ</t>
    </rPh>
    <phoneticPr fontId="4"/>
  </si>
  <si>
    <t>交雑牛</t>
    <rPh sb="0" eb="2">
      <t>コウザツ</t>
    </rPh>
    <rPh sb="2" eb="3">
      <t>ギュウ</t>
    </rPh>
    <phoneticPr fontId="4"/>
  </si>
  <si>
    <t>その他の牛</t>
    <rPh sb="2" eb="3">
      <t>タ</t>
    </rPh>
    <rPh sb="4" eb="5">
      <t>ウシ</t>
    </rPh>
    <phoneticPr fontId="4"/>
  </si>
  <si>
    <t>合　計</t>
    <rPh sb="0" eb="1">
      <t>ゴウ</t>
    </rPh>
    <rPh sb="2" eb="3">
      <t>ケイ</t>
    </rPh>
    <phoneticPr fontId="4"/>
  </si>
  <si>
    <t>め す</t>
    <phoneticPr fontId="4"/>
  </si>
  <si>
    <t>去 勢</t>
    <rPh sb="0" eb="1">
      <t>キョ</t>
    </rPh>
    <rPh sb="2" eb="3">
      <t>ゼイ</t>
    </rPh>
    <phoneticPr fontId="4"/>
  </si>
  <si>
    <t>お す</t>
    <phoneticPr fontId="4"/>
  </si>
  <si>
    <t>め す</t>
    <phoneticPr fontId="4"/>
  </si>
  <si>
    <t>お す</t>
    <phoneticPr fontId="4"/>
  </si>
  <si>
    <t>お す</t>
    <phoneticPr fontId="4"/>
  </si>
  <si>
    <t>仙　　台</t>
    <rPh sb="0" eb="1">
      <t>ヤマト</t>
    </rPh>
    <rPh sb="3" eb="4">
      <t>ダイ</t>
    </rPh>
    <phoneticPr fontId="4"/>
  </si>
  <si>
    <t>さいたま</t>
    <phoneticPr fontId="4"/>
  </si>
  <si>
    <t>東　　京</t>
    <rPh sb="0" eb="1">
      <t>ヒガシ</t>
    </rPh>
    <rPh sb="3" eb="4">
      <t>キョウ</t>
    </rPh>
    <phoneticPr fontId="4"/>
  </si>
  <si>
    <t>横　　浜</t>
    <rPh sb="0" eb="1">
      <t>ヨコ</t>
    </rPh>
    <rPh sb="3" eb="4">
      <t>ハマ</t>
    </rPh>
    <phoneticPr fontId="4"/>
  </si>
  <si>
    <t>名 古 屋</t>
    <rPh sb="0" eb="1">
      <t>ナ</t>
    </rPh>
    <rPh sb="2" eb="3">
      <t>イニシエ</t>
    </rPh>
    <rPh sb="4" eb="5">
      <t>ヤ</t>
    </rPh>
    <phoneticPr fontId="4"/>
  </si>
  <si>
    <t>京　　都</t>
    <rPh sb="0" eb="1">
      <t>キョウ</t>
    </rPh>
    <rPh sb="3" eb="4">
      <t>ミヤコ</t>
    </rPh>
    <phoneticPr fontId="4"/>
  </si>
  <si>
    <t>大　　阪</t>
    <rPh sb="0" eb="1">
      <t>ダイ</t>
    </rPh>
    <rPh sb="3" eb="4">
      <t>サカ</t>
    </rPh>
    <phoneticPr fontId="4"/>
  </si>
  <si>
    <t>神　　戸</t>
    <rPh sb="0" eb="1">
      <t>カミ</t>
    </rPh>
    <rPh sb="3" eb="4">
      <t>ト</t>
    </rPh>
    <phoneticPr fontId="4"/>
  </si>
  <si>
    <t>広　　島</t>
    <rPh sb="0" eb="1">
      <t>ヒロ</t>
    </rPh>
    <rPh sb="3" eb="4">
      <t>シマ</t>
    </rPh>
    <phoneticPr fontId="4"/>
  </si>
  <si>
    <t>福　　岡</t>
    <rPh sb="0" eb="1">
      <t>フク</t>
    </rPh>
    <rPh sb="3" eb="4">
      <t>オカ</t>
    </rPh>
    <phoneticPr fontId="4"/>
  </si>
  <si>
    <t>茨　　城</t>
    <rPh sb="0" eb="1">
      <t>イバラ</t>
    </rPh>
    <rPh sb="3" eb="4">
      <t>シロ</t>
    </rPh>
    <phoneticPr fontId="4"/>
  </si>
  <si>
    <t>栃　　木</t>
    <rPh sb="0" eb="1">
      <t>トチ</t>
    </rPh>
    <rPh sb="3" eb="4">
      <t>キ</t>
    </rPh>
    <phoneticPr fontId="4"/>
  </si>
  <si>
    <t>群　　馬</t>
    <rPh sb="0" eb="1">
      <t>グン</t>
    </rPh>
    <rPh sb="3" eb="4">
      <t>ウマ</t>
    </rPh>
    <phoneticPr fontId="4"/>
  </si>
  <si>
    <t>川　　口</t>
    <rPh sb="0" eb="1">
      <t>カワ</t>
    </rPh>
    <rPh sb="3" eb="4">
      <t>クチ</t>
    </rPh>
    <phoneticPr fontId="4"/>
  </si>
  <si>
    <t>山　　梨</t>
    <rPh sb="0" eb="1">
      <t>ヤマ</t>
    </rPh>
    <rPh sb="3" eb="4">
      <t>ナシ</t>
    </rPh>
    <phoneticPr fontId="4"/>
  </si>
  <si>
    <t>岐　　阜</t>
    <rPh sb="0" eb="1">
      <t>チマタ</t>
    </rPh>
    <rPh sb="3" eb="4">
      <t>ユタカ</t>
    </rPh>
    <phoneticPr fontId="4"/>
  </si>
  <si>
    <t>浜　　松</t>
    <rPh sb="0" eb="1">
      <t>ハマ</t>
    </rPh>
    <rPh sb="3" eb="4">
      <t>マツ</t>
    </rPh>
    <phoneticPr fontId="4"/>
  </si>
  <si>
    <t>東 三 河</t>
    <rPh sb="0" eb="1">
      <t>ヒガシ</t>
    </rPh>
    <rPh sb="2" eb="3">
      <t>サン</t>
    </rPh>
    <rPh sb="4" eb="5">
      <t>カワ</t>
    </rPh>
    <phoneticPr fontId="4"/>
  </si>
  <si>
    <t>四 日 市</t>
    <rPh sb="0" eb="1">
      <t>ヨン</t>
    </rPh>
    <rPh sb="2" eb="3">
      <t>ヒ</t>
    </rPh>
    <rPh sb="4" eb="5">
      <t>シ</t>
    </rPh>
    <phoneticPr fontId="4"/>
  </si>
  <si>
    <t>姫　　路</t>
    <rPh sb="0" eb="1">
      <t>ヒメ</t>
    </rPh>
    <rPh sb="3" eb="4">
      <t>ロ</t>
    </rPh>
    <phoneticPr fontId="4"/>
  </si>
  <si>
    <t>加 古 川</t>
    <rPh sb="0" eb="1">
      <t>カ</t>
    </rPh>
    <rPh sb="2" eb="3">
      <t>イニシエ</t>
    </rPh>
    <rPh sb="4" eb="5">
      <t>カワ</t>
    </rPh>
    <phoneticPr fontId="4"/>
  </si>
  <si>
    <t>西　　宮</t>
    <rPh sb="0" eb="1">
      <t>ニシ</t>
    </rPh>
    <rPh sb="3" eb="4">
      <t>ミヤ</t>
    </rPh>
    <phoneticPr fontId="4"/>
  </si>
  <si>
    <t>岡　　山</t>
    <rPh sb="0" eb="1">
      <t>オカ</t>
    </rPh>
    <rPh sb="3" eb="4">
      <t>ヤマ</t>
    </rPh>
    <phoneticPr fontId="4"/>
  </si>
  <si>
    <t>坂　　出</t>
    <rPh sb="0" eb="1">
      <t>サカ</t>
    </rPh>
    <rPh sb="3" eb="4">
      <t>デ</t>
    </rPh>
    <phoneticPr fontId="4"/>
  </si>
  <si>
    <t>佐 世 保</t>
    <rPh sb="0" eb="1">
      <t>サ</t>
    </rPh>
    <rPh sb="2" eb="3">
      <t>ヨ</t>
    </rPh>
    <rPh sb="4" eb="5">
      <t>ホ</t>
    </rPh>
    <phoneticPr fontId="4"/>
  </si>
  <si>
    <t>シェア</t>
    <phoneticPr fontId="4"/>
  </si>
  <si>
    <t>出典：農林水産省「食肉流通統計」</t>
    <rPh sb="0" eb="2">
      <t>シュッテン</t>
    </rPh>
    <rPh sb="3" eb="5">
      <t>ノウリン</t>
    </rPh>
    <rPh sb="5" eb="8">
      <t>スイサンショウ</t>
    </rPh>
    <rPh sb="9" eb="11">
      <t>ショクニク</t>
    </rPh>
    <rPh sb="11" eb="13">
      <t>リュウツウ</t>
    </rPh>
    <rPh sb="13" eb="15">
      <t>トウケイ</t>
    </rPh>
    <phoneticPr fontId="4"/>
  </si>
  <si>
    <t>令和４年</t>
    <rPh sb="0" eb="2">
      <t>レイワ</t>
    </rPh>
    <phoneticPr fontId="4"/>
  </si>
  <si>
    <t>２月</t>
    <phoneticPr fontId="3"/>
  </si>
  <si>
    <t>３月</t>
    <phoneticPr fontId="3"/>
  </si>
  <si>
    <t>４月</t>
    <phoneticPr fontId="3"/>
  </si>
  <si>
    <t>５月</t>
    <phoneticPr fontId="3"/>
  </si>
  <si>
    <t>６月</t>
    <phoneticPr fontId="3"/>
  </si>
  <si>
    <t>７月</t>
    <phoneticPr fontId="3"/>
  </si>
  <si>
    <t>８月</t>
    <phoneticPr fontId="3"/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</si>
  <si>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</si>
  <si>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</si>
  <si>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</si>
  <si>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</si>
  <si>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合計</t>
    <rPh sb="0" eb="2">
      <t>ゴウケイ</t>
    </rPh>
    <phoneticPr fontId="3"/>
  </si>
  <si>
    <t>　　　　　畜種
調査市場</t>
    <rPh sb="5" eb="6">
      <t>チク</t>
    </rPh>
    <rPh sb="6" eb="7">
      <t>タネ</t>
    </rPh>
    <rPh sb="8" eb="10">
      <t>チョウサ</t>
    </rPh>
    <rPh sb="10" eb="12">
      <t>シジョウ</t>
    </rPh>
    <phoneticPr fontId="4"/>
  </si>
  <si>
    <t>食肉中央市場計</t>
    <rPh sb="0" eb="2">
      <t>ショクニク</t>
    </rPh>
    <rPh sb="2" eb="4">
      <t>チュウオウ</t>
    </rPh>
    <rPh sb="4" eb="6">
      <t>シジョウ</t>
    </rPh>
    <rPh sb="6" eb="7">
      <t>ケイ</t>
    </rPh>
    <phoneticPr fontId="4"/>
  </si>
  <si>
    <t>食肉地方市場計</t>
    <rPh sb="0" eb="2">
      <t>ショクニク</t>
    </rPh>
    <rPh sb="2" eb="4">
      <t>チホウ</t>
    </rPh>
    <rPh sb="4" eb="6">
      <t>シジョウ</t>
    </rPh>
    <rPh sb="6" eb="7">
      <t>ケイ</t>
    </rPh>
    <phoneticPr fontId="4"/>
  </si>
  <si>
    <t>全国と畜頭数</t>
    <rPh sb="0" eb="2">
      <t>ゼンコク</t>
    </rPh>
    <rPh sb="3" eb="4">
      <t>チク</t>
    </rPh>
    <rPh sb="4" eb="6">
      <t>トウスウ</t>
    </rPh>
    <phoneticPr fontId="4"/>
  </si>
  <si>
    <t>頭</t>
    <rPh sb="0" eb="1">
      <t>トウ</t>
    </rPh>
    <phoneticPr fontId="3"/>
  </si>
  <si>
    <t>-</t>
  </si>
  <si>
    <t>（確報）</t>
    <rPh sb="1" eb="3">
      <t>カクホウ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</si>
</sst>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;\-#,###,###,##0;&quot;-&quot;"/>
    <numFmt numFmtId="177" formatCode="0.0%"/>
  </numFmts>
  <fonts count="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 applyProtection="1">
      <alignment horizontal="right" vertical="center"/>
      <protection locked="0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 shrinkToFit="1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176" fontId="5" fillId="0" borderId="10" xfId="1" applyNumberFormat="1" applyFont="1" applyFill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177" fontId="5" fillId="0" borderId="9" xfId="2" applyNumberFormat="1" applyFont="1" applyBorder="1" applyAlignment="1">
      <alignment horizontal="right" vertical="center"/>
    </xf>
    <xf numFmtId="177" fontId="5" fillId="0" borderId="9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7" fontId="5" fillId="0" borderId="0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0" xfId="1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40</v>
      </c>
      <c r="D1" s="1" t="s">
        <v>1</v>
      </c>
      <c r="E1" s="2" t="s">
        <v>59</v>
      </c>
    </row>
    <row r="2" spans="1:14" ht="13.5" customHeight="1"/>
    <row r="3" spans="1:14" ht="15.95" customHeight="1">
      <c r="A3" s="35" t="s">
        <v>53</v>
      </c>
      <c r="B3" s="33" t="s">
        <v>2</v>
      </c>
      <c r="C3" s="37"/>
      <c r="D3" s="38"/>
      <c r="E3" s="33" t="s">
        <v>3</v>
      </c>
      <c r="F3" s="37"/>
      <c r="G3" s="38"/>
      <c r="H3" s="39" t="s">
        <v>4</v>
      </c>
      <c r="I3" s="40"/>
      <c r="J3" s="40"/>
      <c r="K3" s="33" t="s">
        <v>5</v>
      </c>
      <c r="L3" s="37"/>
      <c r="M3" s="37"/>
      <c r="N3" s="33" t="s">
        <v>6</v>
      </c>
    </row>
    <row r="4" spans="1:14" ht="15.95" customHeight="1">
      <c r="A4" s="36"/>
      <c r="B4" s="4" t="s">
        <v>7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34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13</v>
      </c>
      <c r="B6" s="7">
        <v>288</v>
      </c>
      <c r="C6" s="7">
        <v>443</v>
      </c>
      <c r="D6" s="8" t="s">
        <v>58</v>
      </c>
      <c r="E6" s="8">
        <v>274</v>
      </c>
      <c r="F6" s="8">
        <v>1</v>
      </c>
      <c r="G6" s="8" t="s">
        <v>58</v>
      </c>
      <c r="H6" s="8">
        <v>39</v>
      </c>
      <c r="I6" s="8">
        <v>83</v>
      </c>
      <c r="J6" s="8" t="s">
        <v>58</v>
      </c>
      <c r="K6" s="8" t="s">
        <v>58</v>
      </c>
      <c r="L6" s="8" t="s">
        <v>58</v>
      </c>
      <c r="M6" s="8" t="s">
        <v>58</v>
      </c>
      <c r="N6" s="9">
        <f>SUM(B6:M6)</f>
        <v>1128</v>
      </c>
    </row>
    <row r="7" spans="1:14" ht="14.1" customHeight="1">
      <c r="A7" s="6" t="s">
        <v>14</v>
      </c>
      <c r="B7" s="8">
        <v>56</v>
      </c>
      <c r="C7" s="7">
        <v>31</v>
      </c>
      <c r="D7" s="8" t="s">
        <v>58</v>
      </c>
      <c r="E7" s="8">
        <v>517</v>
      </c>
      <c r="F7" s="8">
        <v>8</v>
      </c>
      <c r="G7" s="8" t="s">
        <v>58</v>
      </c>
      <c r="H7" s="8">
        <v>56</v>
      </c>
      <c r="I7" s="8">
        <v>49</v>
      </c>
      <c r="J7" s="8" t="s">
        <v>58</v>
      </c>
      <c r="K7" s="8" t="s">
        <v>58</v>
      </c>
      <c r="L7" s="8" t="s">
        <v>58</v>
      </c>
      <c r="M7" s="8" t="s">
        <v>58</v>
      </c>
      <c r="N7" s="9">
        <f t="shared" ref="N7:N34" si="0">SUM(B7:M7)</f>
        <v>717</v>
      </c>
    </row>
    <row r="8" spans="1:14" ht="14.1" customHeight="1">
      <c r="A8" s="6" t="s">
        <v>15</v>
      </c>
      <c r="B8" s="8">
        <v>2682</v>
      </c>
      <c r="C8" s="7">
        <v>2760</v>
      </c>
      <c r="D8" s="8" t="s">
        <v>58</v>
      </c>
      <c r="E8" s="8">
        <v>1109</v>
      </c>
      <c r="F8" s="8">
        <v>82</v>
      </c>
      <c r="G8" s="8" t="s">
        <v>58</v>
      </c>
      <c r="H8" s="8">
        <v>1282</v>
      </c>
      <c r="I8" s="8">
        <v>1190</v>
      </c>
      <c r="J8" s="8">
        <v>1</v>
      </c>
      <c r="K8" s="8" t="s">
        <v>58</v>
      </c>
      <c r="L8" s="8" t="s">
        <v>58</v>
      </c>
      <c r="M8" s="8" t="s">
        <v>58</v>
      </c>
      <c r="N8" s="9">
        <f t="shared" si="0"/>
        <v>9106</v>
      </c>
    </row>
    <row r="9" spans="1:14" ht="14.1" customHeight="1">
      <c r="A9" s="6" t="s">
        <v>16</v>
      </c>
      <c r="B9" s="8">
        <v>164</v>
      </c>
      <c r="C9" s="7">
        <v>308</v>
      </c>
      <c r="D9" s="8" t="s">
        <v>58</v>
      </c>
      <c r="E9" s="8">
        <v>21</v>
      </c>
      <c r="F9" s="8" t="s">
        <v>58</v>
      </c>
      <c r="G9" s="8" t="s">
        <v>58</v>
      </c>
      <c r="H9" s="8">
        <v>244</v>
      </c>
      <c r="I9" s="8">
        <v>107</v>
      </c>
      <c r="J9" s="8" t="s">
        <v>58</v>
      </c>
      <c r="K9" s="8" t="s">
        <v>58</v>
      </c>
      <c r="L9" s="8" t="s">
        <v>58</v>
      </c>
      <c r="M9" s="8" t="s">
        <v>58</v>
      </c>
      <c r="N9" s="9">
        <f t="shared" si="0"/>
        <v>844</v>
      </c>
    </row>
    <row r="10" spans="1:14" ht="14.1" customHeight="1">
      <c r="A10" s="6" t="s">
        <v>17</v>
      </c>
      <c r="B10" s="8">
        <v>85</v>
      </c>
      <c r="C10" s="7">
        <v>130</v>
      </c>
      <c r="D10" s="8" t="s">
        <v>58</v>
      </c>
      <c r="E10" s="8">
        <v>3</v>
      </c>
      <c r="F10" s="8">
        <v>39</v>
      </c>
      <c r="G10" s="8" t="s">
        <v>58</v>
      </c>
      <c r="H10" s="8">
        <v>116</v>
      </c>
      <c r="I10" s="8">
        <v>112</v>
      </c>
      <c r="J10" s="8" t="s">
        <v>58</v>
      </c>
      <c r="K10" s="8" t="s">
        <v>58</v>
      </c>
      <c r="L10" s="8" t="s">
        <v>58</v>
      </c>
      <c r="M10" s="8" t="s">
        <v>58</v>
      </c>
      <c r="N10" s="9">
        <f t="shared" si="0"/>
        <v>485</v>
      </c>
    </row>
    <row r="11" spans="1:14" ht="14.1" customHeight="1">
      <c r="A11" s="6" t="s">
        <v>18</v>
      </c>
      <c r="B11" s="8">
        <v>494</v>
      </c>
      <c r="C11" s="7">
        <v>290</v>
      </c>
      <c r="D11" s="8" t="s">
        <v>58</v>
      </c>
      <c r="E11" s="8" t="s">
        <v>58</v>
      </c>
      <c r="F11" s="8" t="s">
        <v>58</v>
      </c>
      <c r="G11" s="8" t="s">
        <v>58</v>
      </c>
      <c r="H11" s="8">
        <v>78</v>
      </c>
      <c r="I11" s="8">
        <v>20</v>
      </c>
      <c r="J11" s="8" t="s">
        <v>58</v>
      </c>
      <c r="K11" s="8" t="s">
        <v>58</v>
      </c>
      <c r="L11" s="8">
        <v>2</v>
      </c>
      <c r="M11" s="8" t="s">
        <v>58</v>
      </c>
      <c r="N11" s="9">
        <f t="shared" si="0"/>
        <v>884</v>
      </c>
    </row>
    <row r="12" spans="1:14" ht="14.1" customHeight="1">
      <c r="A12" s="6" t="s">
        <v>19</v>
      </c>
      <c r="B12" s="8">
        <v>263</v>
      </c>
      <c r="C12" s="7">
        <v>441</v>
      </c>
      <c r="D12" s="8" t="s">
        <v>58</v>
      </c>
      <c r="E12" s="8">
        <v>16</v>
      </c>
      <c r="F12" s="8">
        <v>8</v>
      </c>
      <c r="G12" s="8" t="s">
        <v>58</v>
      </c>
      <c r="H12" s="8">
        <v>331</v>
      </c>
      <c r="I12" s="8">
        <v>433</v>
      </c>
      <c r="J12" s="8" t="s">
        <v>58</v>
      </c>
      <c r="K12" s="8">
        <v>3</v>
      </c>
      <c r="L12" s="8">
        <v>1</v>
      </c>
      <c r="M12" s="8" t="s">
        <v>58</v>
      </c>
      <c r="N12" s="9">
        <f t="shared" si="0"/>
        <v>1496</v>
      </c>
    </row>
    <row r="13" spans="1:14" ht="14.1" customHeight="1">
      <c r="A13" s="6" t="s">
        <v>20</v>
      </c>
      <c r="B13" s="8">
        <v>611</v>
      </c>
      <c r="C13" s="7">
        <v>159</v>
      </c>
      <c r="D13" s="8" t="s">
        <v>58</v>
      </c>
      <c r="E13" s="8" t="s">
        <v>58</v>
      </c>
      <c r="F13" s="8" t="s">
        <v>58</v>
      </c>
      <c r="G13" s="8" t="s">
        <v>58</v>
      </c>
      <c r="H13" s="8">
        <v>4</v>
      </c>
      <c r="I13" s="8">
        <v>2</v>
      </c>
      <c r="J13" s="8" t="s">
        <v>58</v>
      </c>
      <c r="K13" s="8" t="s">
        <v>58</v>
      </c>
      <c r="L13" s="8" t="s">
        <v>58</v>
      </c>
      <c r="M13" s="8" t="s">
        <v>58</v>
      </c>
      <c r="N13" s="9">
        <f t="shared" si="0"/>
        <v>776</v>
      </c>
    </row>
    <row r="14" spans="1:14" ht="14.1" customHeight="1">
      <c r="A14" s="6" t="s">
        <v>21</v>
      </c>
      <c r="B14" s="8">
        <v>102</v>
      </c>
      <c r="C14" s="7">
        <v>75</v>
      </c>
      <c r="D14" s="8" t="s">
        <v>58</v>
      </c>
      <c r="E14" s="8">
        <v>112</v>
      </c>
      <c r="F14" s="8">
        <v>61</v>
      </c>
      <c r="G14" s="8">
        <v>1</v>
      </c>
      <c r="H14" s="8">
        <v>152</v>
      </c>
      <c r="I14" s="8">
        <v>19</v>
      </c>
      <c r="J14" s="8" t="s">
        <v>58</v>
      </c>
      <c r="K14" s="8" t="s">
        <v>58</v>
      </c>
      <c r="L14" s="8" t="s">
        <v>58</v>
      </c>
      <c r="M14" s="8" t="s">
        <v>58</v>
      </c>
      <c r="N14" s="9">
        <f t="shared" si="0"/>
        <v>522</v>
      </c>
    </row>
    <row r="15" spans="1:14" ht="14.1" customHeight="1">
      <c r="A15" s="6" t="s">
        <v>22</v>
      </c>
      <c r="B15" s="8">
        <v>1009</v>
      </c>
      <c r="C15" s="7">
        <v>556</v>
      </c>
      <c r="D15" s="8" t="s">
        <v>58</v>
      </c>
      <c r="E15" s="8">
        <v>104</v>
      </c>
      <c r="F15" s="8">
        <v>8</v>
      </c>
      <c r="G15" s="8" t="s">
        <v>58</v>
      </c>
      <c r="H15" s="8">
        <v>235</v>
      </c>
      <c r="I15" s="8">
        <v>203</v>
      </c>
      <c r="J15" s="8" t="s">
        <v>58</v>
      </c>
      <c r="K15" s="8">
        <v>1</v>
      </c>
      <c r="L15" s="10">
        <v>10</v>
      </c>
      <c r="M15" s="8" t="s">
        <v>58</v>
      </c>
      <c r="N15" s="9">
        <f t="shared" si="0"/>
        <v>2126</v>
      </c>
    </row>
    <row r="16" spans="1:14" ht="14.1" customHeight="1">
      <c r="A16" s="30" t="s">
        <v>54</v>
      </c>
      <c r="B16" s="11">
        <f>SUM(B6:B15)</f>
        <v>5754</v>
      </c>
      <c r="C16" s="11">
        <f t="shared" ref="C16:M16" si="1">SUM(C6:C15)</f>
        <v>5193</v>
      </c>
      <c r="D16" s="11">
        <f t="shared" si="1"/>
        <v>0</v>
      </c>
      <c r="E16" s="11">
        <f t="shared" si="1"/>
        <v>2156</v>
      </c>
      <c r="F16" s="11">
        <f t="shared" si="1"/>
        <v>207</v>
      </c>
      <c r="G16" s="11">
        <f t="shared" si="1"/>
        <v>1</v>
      </c>
      <c r="H16" s="11">
        <f t="shared" si="1"/>
        <v>2537</v>
      </c>
      <c r="I16" s="11">
        <f t="shared" si="1"/>
        <v>2218</v>
      </c>
      <c r="J16" s="12">
        <f t="shared" si="1"/>
        <v>1</v>
      </c>
      <c r="K16" s="12">
        <f t="shared" si="1"/>
        <v>4</v>
      </c>
      <c r="L16" s="12">
        <f t="shared" si="1"/>
        <v>13</v>
      </c>
      <c r="M16" s="12">
        <f t="shared" si="1"/>
        <v>0</v>
      </c>
      <c r="N16" s="11">
        <f t="shared" si="0"/>
        <v>18084</v>
      </c>
    </row>
    <row r="17" spans="1:14" ht="14.1" customHeight="1">
      <c r="A17" s="6" t="s">
        <v>23</v>
      </c>
      <c r="B17" s="8">
        <v>73</v>
      </c>
      <c r="C17" s="7">
        <v>144</v>
      </c>
      <c r="D17" s="8" t="s">
        <v>58</v>
      </c>
      <c r="E17" s="8">
        <v>201</v>
      </c>
      <c r="F17" s="8">
        <v>1</v>
      </c>
      <c r="G17" s="8" t="s">
        <v>58</v>
      </c>
      <c r="H17" s="8">
        <v>35</v>
      </c>
      <c r="I17" s="8">
        <v>17</v>
      </c>
      <c r="J17" s="8" t="s">
        <v>58</v>
      </c>
      <c r="K17" s="8" t="s">
        <v>58</v>
      </c>
      <c r="L17" s="8" t="s">
        <v>58</v>
      </c>
      <c r="M17" s="8" t="s">
        <v>58</v>
      </c>
      <c r="N17" s="9">
        <f t="shared" si="0"/>
        <v>471</v>
      </c>
    </row>
    <row r="18" spans="1:14" ht="14.1" customHeight="1">
      <c r="A18" s="6" t="s">
        <v>24</v>
      </c>
      <c r="B18" s="8">
        <v>22</v>
      </c>
      <c r="C18" s="7">
        <v>71</v>
      </c>
      <c r="D18" s="8" t="s">
        <v>58</v>
      </c>
      <c r="E18" s="8">
        <v>107</v>
      </c>
      <c r="F18" s="8">
        <v>13</v>
      </c>
      <c r="G18" s="8" t="s">
        <v>58</v>
      </c>
      <c r="H18" s="8">
        <v>121</v>
      </c>
      <c r="I18" s="8">
        <v>181</v>
      </c>
      <c r="J18" s="8">
        <v>1</v>
      </c>
      <c r="K18" s="8" t="s">
        <v>58</v>
      </c>
      <c r="L18" s="8" t="s">
        <v>58</v>
      </c>
      <c r="M18" s="8" t="s">
        <v>58</v>
      </c>
      <c r="N18" s="9">
        <f t="shared" si="0"/>
        <v>516</v>
      </c>
    </row>
    <row r="19" spans="1:14" ht="14.1" customHeight="1">
      <c r="A19" s="6" t="s">
        <v>25</v>
      </c>
      <c r="B19" s="8">
        <v>33</v>
      </c>
      <c r="C19" s="7">
        <v>119</v>
      </c>
      <c r="D19" s="8" t="s">
        <v>58</v>
      </c>
      <c r="E19" s="8">
        <v>23</v>
      </c>
      <c r="F19" s="8">
        <v>2</v>
      </c>
      <c r="G19" s="8" t="s">
        <v>58</v>
      </c>
      <c r="H19" s="8">
        <v>322</v>
      </c>
      <c r="I19" s="8">
        <v>270</v>
      </c>
      <c r="J19" s="8" t="s">
        <v>58</v>
      </c>
      <c r="K19" s="8" t="s">
        <v>58</v>
      </c>
      <c r="L19" s="8" t="s">
        <v>58</v>
      </c>
      <c r="M19" s="8" t="s">
        <v>58</v>
      </c>
      <c r="N19" s="9">
        <f t="shared" si="0"/>
        <v>769</v>
      </c>
    </row>
    <row r="20" spans="1:14" ht="14.1" customHeight="1">
      <c r="A20" s="6" t="s">
        <v>26</v>
      </c>
      <c r="B20" s="8">
        <v>45</v>
      </c>
      <c r="C20" s="7">
        <v>71</v>
      </c>
      <c r="D20" s="8" t="s">
        <v>58</v>
      </c>
      <c r="E20" s="8">
        <v>59</v>
      </c>
      <c r="F20" s="8" t="s">
        <v>58</v>
      </c>
      <c r="G20" s="8" t="s">
        <v>58</v>
      </c>
      <c r="H20" s="8">
        <v>91</v>
      </c>
      <c r="I20" s="8">
        <v>98</v>
      </c>
      <c r="J20" s="8" t="s">
        <v>58</v>
      </c>
      <c r="K20" s="8" t="s">
        <v>58</v>
      </c>
      <c r="L20" s="8" t="s">
        <v>58</v>
      </c>
      <c r="M20" s="8" t="s">
        <v>58</v>
      </c>
      <c r="N20" s="9">
        <f t="shared" si="0"/>
        <v>364</v>
      </c>
    </row>
    <row r="21" spans="1:14" ht="14.1" customHeight="1">
      <c r="A21" s="6" t="s">
        <v>27</v>
      </c>
      <c r="B21" s="8">
        <v>19</v>
      </c>
      <c r="C21" s="7">
        <v>24</v>
      </c>
      <c r="D21" s="8" t="s">
        <v>58</v>
      </c>
      <c r="E21" s="8">
        <v>77</v>
      </c>
      <c r="F21" s="8" t="s">
        <v>58</v>
      </c>
      <c r="G21" s="8" t="s">
        <v>58</v>
      </c>
      <c r="H21" s="8">
        <v>71</v>
      </c>
      <c r="I21" s="8">
        <v>3</v>
      </c>
      <c r="J21" s="8" t="s">
        <v>58</v>
      </c>
      <c r="K21" s="8" t="s">
        <v>58</v>
      </c>
      <c r="L21" s="8" t="s">
        <v>58</v>
      </c>
      <c r="M21" s="8" t="s">
        <v>58</v>
      </c>
      <c r="N21" s="9">
        <f t="shared" si="0"/>
        <v>194</v>
      </c>
    </row>
    <row r="22" spans="1:14" ht="14.1" customHeight="1">
      <c r="A22" s="6" t="s">
        <v>28</v>
      </c>
      <c r="B22" s="8">
        <v>81</v>
      </c>
      <c r="C22" s="7">
        <v>144</v>
      </c>
      <c r="D22" s="8" t="s">
        <v>58</v>
      </c>
      <c r="E22" s="8" t="s">
        <v>58</v>
      </c>
      <c r="F22" s="8" t="s">
        <v>58</v>
      </c>
      <c r="G22" s="8" t="s">
        <v>58</v>
      </c>
      <c r="H22" s="8">
        <v>2</v>
      </c>
      <c r="I22" s="8">
        <v>4</v>
      </c>
      <c r="J22" s="8" t="s">
        <v>58</v>
      </c>
      <c r="K22" s="8" t="s">
        <v>58</v>
      </c>
      <c r="L22" s="8" t="s">
        <v>58</v>
      </c>
      <c r="M22" s="8" t="s">
        <v>58</v>
      </c>
      <c r="N22" s="9">
        <f t="shared" si="0"/>
        <v>231</v>
      </c>
    </row>
    <row r="23" spans="1:14" ht="14.1" customHeight="1">
      <c r="A23" s="6" t="s">
        <v>29</v>
      </c>
      <c r="B23" s="8">
        <v>38</v>
      </c>
      <c r="C23" s="7">
        <v>5</v>
      </c>
      <c r="D23" s="8" t="s">
        <v>58</v>
      </c>
      <c r="E23" s="8">
        <v>8</v>
      </c>
      <c r="F23" s="8" t="s">
        <v>58</v>
      </c>
      <c r="G23" s="8" t="s">
        <v>58</v>
      </c>
      <c r="H23" s="8">
        <v>93</v>
      </c>
      <c r="I23" s="8">
        <v>91</v>
      </c>
      <c r="J23" s="8" t="s">
        <v>58</v>
      </c>
      <c r="K23" s="8" t="s">
        <v>58</v>
      </c>
      <c r="L23" s="8" t="s">
        <v>58</v>
      </c>
      <c r="M23" s="8" t="s">
        <v>58</v>
      </c>
      <c r="N23" s="9">
        <f t="shared" si="0"/>
        <v>235</v>
      </c>
    </row>
    <row r="24" spans="1:14" ht="14.1" customHeight="1">
      <c r="A24" s="6" t="s">
        <v>30</v>
      </c>
      <c r="B24" s="8">
        <v>21</v>
      </c>
      <c r="C24" s="7">
        <v>40</v>
      </c>
      <c r="D24" s="8" t="s">
        <v>58</v>
      </c>
      <c r="E24" s="8">
        <v>23</v>
      </c>
      <c r="F24" s="8">
        <v>52</v>
      </c>
      <c r="G24" s="8" t="s">
        <v>58</v>
      </c>
      <c r="H24" s="8">
        <v>131</v>
      </c>
      <c r="I24" s="8">
        <v>169</v>
      </c>
      <c r="J24" s="8" t="s">
        <v>58</v>
      </c>
      <c r="K24" s="8" t="s">
        <v>58</v>
      </c>
      <c r="L24" s="8" t="s">
        <v>58</v>
      </c>
      <c r="M24" s="8" t="s">
        <v>58</v>
      </c>
      <c r="N24" s="9">
        <f t="shared" si="0"/>
        <v>436</v>
      </c>
    </row>
    <row r="25" spans="1:14" ht="14.1" customHeight="1">
      <c r="A25" s="6" t="s">
        <v>31</v>
      </c>
      <c r="B25" s="8">
        <v>12</v>
      </c>
      <c r="C25" s="7">
        <v>6</v>
      </c>
      <c r="D25" s="8" t="s">
        <v>58</v>
      </c>
      <c r="E25" s="8" t="s">
        <v>58</v>
      </c>
      <c r="F25" s="8">
        <v>2</v>
      </c>
      <c r="G25" s="8" t="s">
        <v>58</v>
      </c>
      <c r="H25" s="8">
        <v>11</v>
      </c>
      <c r="I25" s="8">
        <v>5</v>
      </c>
      <c r="J25" s="8" t="s">
        <v>58</v>
      </c>
      <c r="K25" s="8" t="s">
        <v>58</v>
      </c>
      <c r="L25" s="8" t="s">
        <v>58</v>
      </c>
      <c r="M25" s="8" t="s">
        <v>58</v>
      </c>
      <c r="N25" s="9">
        <f t="shared" si="0"/>
        <v>36</v>
      </c>
    </row>
    <row r="26" spans="1:14" ht="14.1" customHeight="1">
      <c r="A26" s="6" t="s">
        <v>32</v>
      </c>
      <c r="B26" s="8">
        <v>326</v>
      </c>
      <c r="C26" s="7">
        <v>436</v>
      </c>
      <c r="D26" s="8" t="s">
        <v>58</v>
      </c>
      <c r="E26" s="8">
        <v>27</v>
      </c>
      <c r="F26" s="8">
        <v>191</v>
      </c>
      <c r="G26" s="8" t="s">
        <v>58</v>
      </c>
      <c r="H26" s="8">
        <v>133</v>
      </c>
      <c r="I26" s="8">
        <v>179</v>
      </c>
      <c r="J26" s="8" t="s">
        <v>58</v>
      </c>
      <c r="K26" s="8">
        <v>1</v>
      </c>
      <c r="L26" s="8">
        <v>2</v>
      </c>
      <c r="M26" s="8" t="s">
        <v>58</v>
      </c>
      <c r="N26" s="9">
        <f t="shared" si="0"/>
        <v>1295</v>
      </c>
    </row>
    <row r="27" spans="1:14" ht="14.1" customHeight="1">
      <c r="A27" s="6" t="s">
        <v>33</v>
      </c>
      <c r="B27" s="8">
        <v>92</v>
      </c>
      <c r="C27" s="7">
        <v>63</v>
      </c>
      <c r="D27" s="8" t="s">
        <v>58</v>
      </c>
      <c r="E27" s="8">
        <v>3</v>
      </c>
      <c r="F27" s="8" t="s">
        <v>58</v>
      </c>
      <c r="G27" s="8" t="s">
        <v>58</v>
      </c>
      <c r="H27" s="8">
        <v>84</v>
      </c>
      <c r="I27" s="8">
        <v>18</v>
      </c>
      <c r="J27" s="8" t="s">
        <v>58</v>
      </c>
      <c r="K27" s="8">
        <v>1</v>
      </c>
      <c r="L27" s="8" t="s">
        <v>58</v>
      </c>
      <c r="M27" s="8" t="s">
        <v>58</v>
      </c>
      <c r="N27" s="9">
        <f t="shared" si="0"/>
        <v>261</v>
      </c>
    </row>
    <row r="28" spans="1:14" ht="14.1" customHeight="1">
      <c r="A28" s="6" t="s">
        <v>34</v>
      </c>
      <c r="B28" s="8">
        <v>12</v>
      </c>
      <c r="C28" s="7">
        <v>14</v>
      </c>
      <c r="D28" s="8" t="s">
        <v>58</v>
      </c>
      <c r="E28" s="8" t="s">
        <v>58</v>
      </c>
      <c r="F28" s="8" t="s">
        <v>58</v>
      </c>
      <c r="G28" s="8" t="s">
        <v>58</v>
      </c>
      <c r="H28" s="8">
        <v>57</v>
      </c>
      <c r="I28" s="8" t="s">
        <v>58</v>
      </c>
      <c r="J28" s="8" t="s">
        <v>58</v>
      </c>
      <c r="K28" s="8" t="s">
        <v>58</v>
      </c>
      <c r="L28" s="8" t="s">
        <v>58</v>
      </c>
      <c r="M28" s="8" t="s">
        <v>58</v>
      </c>
      <c r="N28" s="9">
        <f t="shared" si="0"/>
        <v>83</v>
      </c>
    </row>
    <row r="29" spans="1:14" ht="14.1" customHeight="1">
      <c r="A29" s="6" t="s">
        <v>35</v>
      </c>
      <c r="B29" s="8">
        <v>24</v>
      </c>
      <c r="C29" s="7">
        <v>50</v>
      </c>
      <c r="D29" s="8">
        <v>1</v>
      </c>
      <c r="E29" s="8">
        <v>69</v>
      </c>
      <c r="F29" s="8">
        <v>79</v>
      </c>
      <c r="G29" s="8" t="s">
        <v>58</v>
      </c>
      <c r="H29" s="8">
        <v>53</v>
      </c>
      <c r="I29" s="8">
        <v>19</v>
      </c>
      <c r="J29" s="8" t="s">
        <v>58</v>
      </c>
      <c r="K29" s="8" t="s">
        <v>58</v>
      </c>
      <c r="L29" s="8" t="s">
        <v>58</v>
      </c>
      <c r="M29" s="8" t="s">
        <v>58</v>
      </c>
      <c r="N29" s="9">
        <f t="shared" si="0"/>
        <v>295</v>
      </c>
    </row>
    <row r="30" spans="1:14" ht="14.1" customHeight="1">
      <c r="A30" s="6" t="s">
        <v>36</v>
      </c>
      <c r="B30" s="8">
        <v>23</v>
      </c>
      <c r="C30" s="7">
        <v>70</v>
      </c>
      <c r="D30" s="8" t="s">
        <v>58</v>
      </c>
      <c r="E30" s="8">
        <v>1</v>
      </c>
      <c r="F30" s="8">
        <v>103</v>
      </c>
      <c r="G30" s="8" t="s">
        <v>58</v>
      </c>
      <c r="H30" s="8">
        <v>252</v>
      </c>
      <c r="I30" s="8">
        <v>31</v>
      </c>
      <c r="J30" s="8" t="s">
        <v>58</v>
      </c>
      <c r="K30" s="8" t="s">
        <v>58</v>
      </c>
      <c r="L30" s="8" t="s">
        <v>58</v>
      </c>
      <c r="M30" s="8" t="s">
        <v>58</v>
      </c>
      <c r="N30" s="9">
        <f t="shared" si="0"/>
        <v>480</v>
      </c>
    </row>
    <row r="31" spans="1:14" ht="14.1" customHeight="1">
      <c r="A31" s="6" t="s">
        <v>37</v>
      </c>
      <c r="B31" s="8">
        <v>198</v>
      </c>
      <c r="C31" s="7">
        <v>357</v>
      </c>
      <c r="D31" s="8" t="s">
        <v>58</v>
      </c>
      <c r="E31" s="8">
        <v>19</v>
      </c>
      <c r="F31" s="8">
        <v>104</v>
      </c>
      <c r="G31" s="8" t="s">
        <v>58</v>
      </c>
      <c r="H31" s="8">
        <v>9</v>
      </c>
      <c r="I31" s="8">
        <v>5</v>
      </c>
      <c r="J31" s="8" t="s">
        <v>58</v>
      </c>
      <c r="K31" s="8" t="s">
        <v>58</v>
      </c>
      <c r="L31" s="8" t="s">
        <v>58</v>
      </c>
      <c r="M31" s="8" t="s">
        <v>58</v>
      </c>
      <c r="N31" s="9">
        <f t="shared" si="0"/>
        <v>692</v>
      </c>
    </row>
    <row r="32" spans="1:14" ht="14.1" customHeight="1">
      <c r="A32" s="13" t="s">
        <v>55</v>
      </c>
      <c r="B32" s="14">
        <f>SUM(B17:B31)</f>
        <v>1019</v>
      </c>
      <c r="C32" s="14">
        <f t="shared" ref="C32:M32" si="2">SUM(C17:C31)</f>
        <v>1614</v>
      </c>
      <c r="D32" s="14">
        <f t="shared" si="2"/>
        <v>1</v>
      </c>
      <c r="E32" s="14">
        <f t="shared" si="2"/>
        <v>617</v>
      </c>
      <c r="F32" s="14">
        <f t="shared" si="2"/>
        <v>547</v>
      </c>
      <c r="G32" s="14">
        <f t="shared" si="2"/>
        <v>0</v>
      </c>
      <c r="H32" s="14">
        <f t="shared" si="2"/>
        <v>1465</v>
      </c>
      <c r="I32" s="14">
        <f t="shared" si="2"/>
        <v>1090</v>
      </c>
      <c r="J32" s="15">
        <f t="shared" si="2"/>
        <v>1</v>
      </c>
      <c r="K32" s="15">
        <f t="shared" si="2"/>
        <v>2</v>
      </c>
      <c r="L32" s="15">
        <f t="shared" si="2"/>
        <v>2</v>
      </c>
      <c r="M32" s="15">
        <f t="shared" si="2"/>
        <v>0</v>
      </c>
      <c r="N32" s="14">
        <f t="shared" si="0"/>
        <v>6358</v>
      </c>
    </row>
    <row r="33" spans="1:14" ht="15.95" customHeight="1">
      <c r="A33" s="16" t="s">
        <v>6</v>
      </c>
      <c r="B33" s="17">
        <f>SUM(B16,B32)</f>
        <v>6773</v>
      </c>
      <c r="C33" s="17">
        <f t="shared" ref="C33:M33" si="3">SUM(C16,C32)</f>
        <v>6807</v>
      </c>
      <c r="D33" s="17">
        <f t="shared" si="3"/>
        <v>1</v>
      </c>
      <c r="E33" s="17">
        <f t="shared" si="3"/>
        <v>2773</v>
      </c>
      <c r="F33" s="17">
        <f t="shared" si="3"/>
        <v>754</v>
      </c>
      <c r="G33" s="17">
        <f t="shared" si="3"/>
        <v>1</v>
      </c>
      <c r="H33" s="17">
        <f t="shared" si="3"/>
        <v>4002</v>
      </c>
      <c r="I33" s="18">
        <f t="shared" si="3"/>
        <v>3308</v>
      </c>
      <c r="J33" s="19">
        <f t="shared" si="3"/>
        <v>2</v>
      </c>
      <c r="K33" s="19">
        <f t="shared" si="3"/>
        <v>6</v>
      </c>
      <c r="L33" s="19">
        <f t="shared" si="3"/>
        <v>15</v>
      </c>
      <c r="M33" s="19">
        <f t="shared" si="3"/>
        <v>0</v>
      </c>
      <c r="N33" s="18">
        <f t="shared" si="0"/>
        <v>24442</v>
      </c>
    </row>
    <row r="34" spans="1:14" ht="15.95" customHeight="1">
      <c r="A34" s="20" t="s">
        <v>56</v>
      </c>
      <c r="B34" s="21">
        <v>16128</v>
      </c>
      <c r="C34" s="21">
        <v>18943</v>
      </c>
      <c r="D34" s="21">
        <v>14</v>
      </c>
      <c r="E34" s="21">
        <v>14813</v>
      </c>
      <c r="F34" s="21">
        <v>11622</v>
      </c>
      <c r="G34" s="21">
        <v>13</v>
      </c>
      <c r="H34" s="21">
        <v>8628</v>
      </c>
      <c r="I34" s="22">
        <v>10058</v>
      </c>
      <c r="J34" s="9">
        <v>1</v>
      </c>
      <c r="K34" s="9">
        <v>45</v>
      </c>
      <c r="L34" s="9">
        <v>1015</v>
      </c>
      <c r="M34" s="9">
        <v>10</v>
      </c>
      <c r="N34" s="9">
        <f t="shared" si="0"/>
        <v>81290</v>
      </c>
    </row>
    <row r="35" spans="1:14" ht="15.95" customHeight="1">
      <c r="A35" s="23" t="s">
        <v>38</v>
      </c>
      <c r="B35" s="24">
        <f>B33/B34</f>
        <v>0.41995287698412698</v>
      </c>
      <c r="C35" s="24">
        <f t="shared" ref="C35:N35" si="4">C33/C34</f>
        <v>0.35934118143905402</v>
      </c>
      <c r="D35" s="24">
        <f t="shared" si="4"/>
        <v>7.1428571428571425E-2</v>
      </c>
      <c r="E35" s="24">
        <f t="shared" si="4"/>
        <v>0.1872004320529265</v>
      </c>
      <c r="F35" s="24">
        <f t="shared" si="4"/>
        <v>6.4876957494407153E-2</v>
      </c>
      <c r="G35" s="24">
        <f t="shared" si="4"/>
        <v>7.6923076923076927E-2</v>
      </c>
      <c r="H35" s="24">
        <f t="shared" si="4"/>
        <v>0.46383866481223923</v>
      </c>
      <c r="I35" s="24">
        <f t="shared" si="4"/>
        <v>0.32889242394114138</v>
      </c>
      <c r="J35" s="24">
        <f t="shared" si="4"/>
        <v>2</v>
      </c>
      <c r="K35" s="25">
        <f t="shared" si="4"/>
        <v>0.13333333333333333</v>
      </c>
      <c r="L35" s="25">
        <f t="shared" si="4"/>
        <v>1.4778325123152709E-2</v>
      </c>
      <c r="M35" s="24">
        <f t="shared" si="4"/>
        <v>0</v>
      </c>
      <c r="N35" s="25">
        <f t="shared" si="4"/>
        <v>0.30067658998646818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39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40</v>
      </c>
      <c r="D1" s="1" t="s">
        <v>49</v>
      </c>
      <c r="E1" s="2" t="s">
        <v>59</v>
      </c>
    </row>
    <row r="2" spans="1:14" ht="13.5" customHeight="1"/>
    <row r="3" spans="1:14" ht="15.95" customHeight="1">
      <c r="A3" s="35" t="s">
        <v>53</v>
      </c>
      <c r="B3" s="33" t="s">
        <v>2</v>
      </c>
      <c r="C3" s="37"/>
      <c r="D3" s="38"/>
      <c r="E3" s="33" t="s">
        <v>3</v>
      </c>
      <c r="F3" s="37"/>
      <c r="G3" s="38"/>
      <c r="H3" s="39" t="s">
        <v>4</v>
      </c>
      <c r="I3" s="40"/>
      <c r="J3" s="40"/>
      <c r="K3" s="33" t="s">
        <v>5</v>
      </c>
      <c r="L3" s="37"/>
      <c r="M3" s="37"/>
      <c r="N3" s="33" t="s">
        <v>6</v>
      </c>
    </row>
    <row r="4" spans="1:14" ht="15.95" customHeight="1">
      <c r="A4" s="36"/>
      <c r="B4" s="4" t="s">
        <v>7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34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13</v>
      </c>
      <c r="B6" s="7">
        <v>279</v>
      </c>
      <c r="C6" s="7">
        <v>486</v>
      </c>
      <c r="D6" s="8">
        <v>1</v>
      </c>
      <c r="E6" s="8">
        <v>299</v>
      </c>
      <c r="F6" s="8">
        <v>1</v>
      </c>
      <c r="G6" s="8">
        <v>1</v>
      </c>
      <c r="H6" s="8">
        <v>53</v>
      </c>
      <c r="I6" s="8">
        <v>100</v>
      </c>
      <c r="J6" s="8" t="s">
        <v>58</v>
      </c>
      <c r="K6" s="8" t="s">
        <v>58</v>
      </c>
      <c r="L6" s="8" t="s">
        <v>58</v>
      </c>
      <c r="M6" s="8" t="s">
        <v>58</v>
      </c>
      <c r="N6" s="9">
        <f>SUM(B6:M6)</f>
        <v>1220</v>
      </c>
    </row>
    <row r="7" spans="1:14" ht="14.1" customHeight="1">
      <c r="A7" s="6" t="s">
        <v>14</v>
      </c>
      <c r="B7" s="8">
        <v>67</v>
      </c>
      <c r="C7" s="7">
        <v>52</v>
      </c>
      <c r="D7" s="8" t="s">
        <v>58</v>
      </c>
      <c r="E7" s="8">
        <v>781</v>
      </c>
      <c r="F7" s="8">
        <v>11</v>
      </c>
      <c r="G7" s="8" t="s">
        <v>58</v>
      </c>
      <c r="H7" s="8">
        <v>68</v>
      </c>
      <c r="I7" s="8">
        <v>48</v>
      </c>
      <c r="J7" s="8" t="s">
        <v>58</v>
      </c>
      <c r="K7" s="8" t="s">
        <v>58</v>
      </c>
      <c r="L7" s="8" t="s">
        <v>58</v>
      </c>
      <c r="M7" s="8" t="s">
        <v>58</v>
      </c>
      <c r="N7" s="9">
        <f t="shared" ref="N7:N34" si="0">SUM(B7:M7)</f>
        <v>1027</v>
      </c>
    </row>
    <row r="8" spans="1:14" ht="14.1" customHeight="1">
      <c r="A8" s="6" t="s">
        <v>15</v>
      </c>
      <c r="B8" s="8">
        <v>3452</v>
      </c>
      <c r="C8" s="7">
        <v>3707</v>
      </c>
      <c r="D8" s="8">
        <v>1</v>
      </c>
      <c r="E8" s="8">
        <v>1489</v>
      </c>
      <c r="F8" s="8">
        <v>57</v>
      </c>
      <c r="G8" s="8">
        <v>11</v>
      </c>
      <c r="H8" s="8">
        <v>1622</v>
      </c>
      <c r="I8" s="8">
        <v>1434</v>
      </c>
      <c r="J8" s="8" t="s">
        <v>58</v>
      </c>
      <c r="K8" s="8" t="s">
        <v>58</v>
      </c>
      <c r="L8" s="8" t="s">
        <v>58</v>
      </c>
      <c r="M8" s="8" t="s">
        <v>58</v>
      </c>
      <c r="N8" s="9">
        <f t="shared" si="0"/>
        <v>11773</v>
      </c>
    </row>
    <row r="9" spans="1:14" ht="14.1" customHeight="1">
      <c r="A9" s="6" t="s">
        <v>16</v>
      </c>
      <c r="B9" s="8">
        <v>229</v>
      </c>
      <c r="C9" s="7">
        <v>310</v>
      </c>
      <c r="D9" s="8" t="s">
        <v>58</v>
      </c>
      <c r="E9" s="8">
        <v>28</v>
      </c>
      <c r="F9" s="8" t="s">
        <v>58</v>
      </c>
      <c r="G9" s="8" t="s">
        <v>58</v>
      </c>
      <c r="H9" s="8">
        <v>312</v>
      </c>
      <c r="I9" s="8">
        <v>180</v>
      </c>
      <c r="J9" s="8" t="s">
        <v>58</v>
      </c>
      <c r="K9" s="8" t="s">
        <v>58</v>
      </c>
      <c r="L9" s="8" t="s">
        <v>58</v>
      </c>
      <c r="M9" s="8" t="s">
        <v>58</v>
      </c>
      <c r="N9" s="9">
        <f t="shared" si="0"/>
        <v>1059</v>
      </c>
    </row>
    <row r="10" spans="1:14" ht="14.1" customHeight="1">
      <c r="A10" s="6" t="s">
        <v>17</v>
      </c>
      <c r="B10" s="8">
        <v>168</v>
      </c>
      <c r="C10" s="7">
        <v>227</v>
      </c>
      <c r="D10" s="8" t="s">
        <v>58</v>
      </c>
      <c r="E10" s="8">
        <v>23</v>
      </c>
      <c r="F10" s="8">
        <v>25</v>
      </c>
      <c r="G10" s="8" t="s">
        <v>58</v>
      </c>
      <c r="H10" s="8">
        <v>136</v>
      </c>
      <c r="I10" s="8">
        <v>158</v>
      </c>
      <c r="J10" s="8" t="s">
        <v>58</v>
      </c>
      <c r="K10" s="8" t="s">
        <v>58</v>
      </c>
      <c r="L10" s="8" t="s">
        <v>58</v>
      </c>
      <c r="M10" s="8" t="s">
        <v>58</v>
      </c>
      <c r="N10" s="9">
        <f t="shared" si="0"/>
        <v>737</v>
      </c>
    </row>
    <row r="11" spans="1:14" ht="14.1" customHeight="1">
      <c r="A11" s="6" t="s">
        <v>18</v>
      </c>
      <c r="B11" s="8">
        <v>584</v>
      </c>
      <c r="C11" s="7">
        <v>314</v>
      </c>
      <c r="D11" s="8" t="s">
        <v>58</v>
      </c>
      <c r="E11" s="8">
        <v>1</v>
      </c>
      <c r="F11" s="8">
        <v>3</v>
      </c>
      <c r="G11" s="8" t="s">
        <v>58</v>
      </c>
      <c r="H11" s="8">
        <v>132</v>
      </c>
      <c r="I11" s="8">
        <v>53</v>
      </c>
      <c r="J11" s="8" t="s">
        <v>58</v>
      </c>
      <c r="K11" s="8">
        <v>3</v>
      </c>
      <c r="L11" s="8">
        <v>1</v>
      </c>
      <c r="M11" s="8" t="s">
        <v>58</v>
      </c>
      <c r="N11" s="9">
        <f t="shared" si="0"/>
        <v>1091</v>
      </c>
    </row>
    <row r="12" spans="1:14" ht="14.1" customHeight="1">
      <c r="A12" s="6" t="s">
        <v>19</v>
      </c>
      <c r="B12" s="8">
        <v>262</v>
      </c>
      <c r="C12" s="7">
        <v>478</v>
      </c>
      <c r="D12" s="8" t="s">
        <v>58</v>
      </c>
      <c r="E12" s="8">
        <v>24</v>
      </c>
      <c r="F12" s="8">
        <v>11</v>
      </c>
      <c r="G12" s="8" t="s">
        <v>58</v>
      </c>
      <c r="H12" s="8">
        <v>470</v>
      </c>
      <c r="I12" s="8">
        <v>478</v>
      </c>
      <c r="J12" s="8" t="s">
        <v>58</v>
      </c>
      <c r="K12" s="8">
        <v>3</v>
      </c>
      <c r="L12" s="8">
        <v>4</v>
      </c>
      <c r="M12" s="8" t="s">
        <v>58</v>
      </c>
      <c r="N12" s="9">
        <f t="shared" si="0"/>
        <v>1730</v>
      </c>
    </row>
    <row r="13" spans="1:14" ht="14.1" customHeight="1">
      <c r="A13" s="6" t="s">
        <v>20</v>
      </c>
      <c r="B13" s="8">
        <v>771</v>
      </c>
      <c r="C13" s="7">
        <v>297</v>
      </c>
      <c r="D13" s="8" t="s">
        <v>58</v>
      </c>
      <c r="E13" s="8" t="s">
        <v>58</v>
      </c>
      <c r="F13" s="8" t="s">
        <v>58</v>
      </c>
      <c r="G13" s="8" t="s">
        <v>58</v>
      </c>
      <c r="H13" s="8">
        <v>7</v>
      </c>
      <c r="I13" s="8">
        <v>1</v>
      </c>
      <c r="J13" s="8" t="s">
        <v>58</v>
      </c>
      <c r="K13" s="8" t="s">
        <v>58</v>
      </c>
      <c r="L13" s="8" t="s">
        <v>58</v>
      </c>
      <c r="M13" s="8" t="s">
        <v>58</v>
      </c>
      <c r="N13" s="9">
        <f t="shared" si="0"/>
        <v>1076</v>
      </c>
    </row>
    <row r="14" spans="1:14" ht="14.1" customHeight="1">
      <c r="A14" s="6" t="s">
        <v>21</v>
      </c>
      <c r="B14" s="8">
        <v>137</v>
      </c>
      <c r="C14" s="7">
        <v>115</v>
      </c>
      <c r="D14" s="8" t="s">
        <v>58</v>
      </c>
      <c r="E14" s="8">
        <v>149</v>
      </c>
      <c r="F14" s="8">
        <v>19</v>
      </c>
      <c r="G14" s="8" t="s">
        <v>58</v>
      </c>
      <c r="H14" s="8">
        <v>165</v>
      </c>
      <c r="I14" s="8">
        <v>31</v>
      </c>
      <c r="J14" s="8" t="s">
        <v>58</v>
      </c>
      <c r="K14" s="8" t="s">
        <v>58</v>
      </c>
      <c r="L14" s="8" t="s">
        <v>58</v>
      </c>
      <c r="M14" s="8" t="s">
        <v>58</v>
      </c>
      <c r="N14" s="9">
        <f t="shared" si="0"/>
        <v>616</v>
      </c>
    </row>
    <row r="15" spans="1:14" ht="14.1" customHeight="1">
      <c r="A15" s="6" t="s">
        <v>22</v>
      </c>
      <c r="B15" s="8">
        <v>1109</v>
      </c>
      <c r="C15" s="7">
        <v>550</v>
      </c>
      <c r="D15" s="8" t="s">
        <v>58</v>
      </c>
      <c r="E15" s="8">
        <v>184</v>
      </c>
      <c r="F15" s="8">
        <v>3</v>
      </c>
      <c r="G15" s="8" t="s">
        <v>58</v>
      </c>
      <c r="H15" s="8">
        <v>294</v>
      </c>
      <c r="I15" s="8">
        <v>193</v>
      </c>
      <c r="J15" s="8" t="s">
        <v>58</v>
      </c>
      <c r="K15" s="8">
        <v>1</v>
      </c>
      <c r="L15" s="10">
        <v>10</v>
      </c>
      <c r="M15" s="8" t="s">
        <v>58</v>
      </c>
      <c r="N15" s="9">
        <f t="shared" si="0"/>
        <v>2344</v>
      </c>
    </row>
    <row r="16" spans="1:14" ht="14.1" customHeight="1">
      <c r="A16" s="30" t="s">
        <v>54</v>
      </c>
      <c r="B16" s="11">
        <f>SUM(B6:B15)</f>
        <v>7058</v>
      </c>
      <c r="C16" s="11">
        <f t="shared" ref="C16:M16" si="1">SUM(C6:C15)</f>
        <v>6536</v>
      </c>
      <c r="D16" s="11">
        <f t="shared" si="1"/>
        <v>2</v>
      </c>
      <c r="E16" s="11">
        <f t="shared" si="1"/>
        <v>2978</v>
      </c>
      <c r="F16" s="11">
        <f t="shared" si="1"/>
        <v>130</v>
      </c>
      <c r="G16" s="11">
        <f t="shared" si="1"/>
        <v>12</v>
      </c>
      <c r="H16" s="11">
        <f t="shared" si="1"/>
        <v>3259</v>
      </c>
      <c r="I16" s="11">
        <f t="shared" si="1"/>
        <v>2676</v>
      </c>
      <c r="J16" s="12">
        <f t="shared" si="1"/>
        <v>0</v>
      </c>
      <c r="K16" s="12">
        <f t="shared" si="1"/>
        <v>7</v>
      </c>
      <c r="L16" s="12">
        <f t="shared" si="1"/>
        <v>15</v>
      </c>
      <c r="M16" s="12">
        <f t="shared" si="1"/>
        <v>0</v>
      </c>
      <c r="N16" s="11">
        <f t="shared" si="0"/>
        <v>22673</v>
      </c>
    </row>
    <row r="17" spans="1:14" ht="14.1" customHeight="1">
      <c r="A17" s="6" t="s">
        <v>23</v>
      </c>
      <c r="B17" s="8">
        <v>64</v>
      </c>
      <c r="C17" s="7">
        <v>152</v>
      </c>
      <c r="D17" s="8" t="s">
        <v>58</v>
      </c>
      <c r="E17" s="8">
        <v>264</v>
      </c>
      <c r="F17" s="8">
        <v>9</v>
      </c>
      <c r="G17" s="8" t="s">
        <v>58</v>
      </c>
      <c r="H17" s="8">
        <v>29</v>
      </c>
      <c r="I17" s="8">
        <v>14</v>
      </c>
      <c r="J17" s="8" t="s">
        <v>58</v>
      </c>
      <c r="K17" s="8" t="s">
        <v>58</v>
      </c>
      <c r="L17" s="8" t="s">
        <v>58</v>
      </c>
      <c r="M17" s="8" t="s">
        <v>58</v>
      </c>
      <c r="N17" s="9">
        <f t="shared" si="0"/>
        <v>532</v>
      </c>
    </row>
    <row r="18" spans="1:14" ht="14.1" customHeight="1">
      <c r="A18" s="6" t="s">
        <v>24</v>
      </c>
      <c r="B18" s="8">
        <v>4</v>
      </c>
      <c r="C18" s="7">
        <v>90</v>
      </c>
      <c r="D18" s="8" t="s">
        <v>58</v>
      </c>
      <c r="E18" s="8">
        <v>126</v>
      </c>
      <c r="F18" s="8">
        <v>13</v>
      </c>
      <c r="G18" s="8" t="s">
        <v>58</v>
      </c>
      <c r="H18" s="8">
        <v>77</v>
      </c>
      <c r="I18" s="8">
        <v>185</v>
      </c>
      <c r="J18" s="8" t="s">
        <v>58</v>
      </c>
      <c r="K18" s="8" t="s">
        <v>58</v>
      </c>
      <c r="L18" s="8" t="s">
        <v>58</v>
      </c>
      <c r="M18" s="8" t="s">
        <v>58</v>
      </c>
      <c r="N18" s="9">
        <f t="shared" si="0"/>
        <v>495</v>
      </c>
    </row>
    <row r="19" spans="1:14" ht="14.1" customHeight="1">
      <c r="A19" s="6" t="s">
        <v>25</v>
      </c>
      <c r="B19" s="8">
        <v>65</v>
      </c>
      <c r="C19" s="7">
        <v>151</v>
      </c>
      <c r="D19" s="8" t="s">
        <v>58</v>
      </c>
      <c r="E19" s="8">
        <v>26</v>
      </c>
      <c r="F19" s="8">
        <v>5</v>
      </c>
      <c r="G19" s="8" t="s">
        <v>58</v>
      </c>
      <c r="H19" s="8">
        <v>506</v>
      </c>
      <c r="I19" s="8">
        <v>328</v>
      </c>
      <c r="J19" s="8" t="s">
        <v>58</v>
      </c>
      <c r="K19" s="8" t="s">
        <v>58</v>
      </c>
      <c r="L19" s="8" t="s">
        <v>58</v>
      </c>
      <c r="M19" s="8" t="s">
        <v>58</v>
      </c>
      <c r="N19" s="9">
        <f t="shared" si="0"/>
        <v>1081</v>
      </c>
    </row>
    <row r="20" spans="1:14" ht="14.1" customHeight="1">
      <c r="A20" s="6" t="s">
        <v>26</v>
      </c>
      <c r="B20" s="8">
        <v>52</v>
      </c>
      <c r="C20" s="7">
        <v>126</v>
      </c>
      <c r="D20" s="8" t="s">
        <v>58</v>
      </c>
      <c r="E20" s="8">
        <v>53</v>
      </c>
      <c r="F20" s="8" t="s">
        <v>58</v>
      </c>
      <c r="G20" s="8" t="s">
        <v>58</v>
      </c>
      <c r="H20" s="8">
        <v>142</v>
      </c>
      <c r="I20" s="8">
        <v>137</v>
      </c>
      <c r="J20" s="8" t="s">
        <v>58</v>
      </c>
      <c r="K20" s="8" t="s">
        <v>58</v>
      </c>
      <c r="L20" s="8" t="s">
        <v>58</v>
      </c>
      <c r="M20" s="8" t="s">
        <v>58</v>
      </c>
      <c r="N20" s="9">
        <f t="shared" si="0"/>
        <v>510</v>
      </c>
    </row>
    <row r="21" spans="1:14" ht="14.1" customHeight="1">
      <c r="A21" s="6" t="s">
        <v>27</v>
      </c>
      <c r="B21" s="8">
        <v>36</v>
      </c>
      <c r="C21" s="7">
        <v>48</v>
      </c>
      <c r="D21" s="8" t="s">
        <v>58</v>
      </c>
      <c r="E21" s="8">
        <v>122</v>
      </c>
      <c r="F21" s="8" t="s">
        <v>58</v>
      </c>
      <c r="G21" s="8" t="s">
        <v>58</v>
      </c>
      <c r="H21" s="8">
        <v>77</v>
      </c>
      <c r="I21" s="8">
        <v>5</v>
      </c>
      <c r="J21" s="8" t="s">
        <v>58</v>
      </c>
      <c r="K21" s="8" t="s">
        <v>58</v>
      </c>
      <c r="L21" s="8" t="s">
        <v>58</v>
      </c>
      <c r="M21" s="8" t="s">
        <v>58</v>
      </c>
      <c r="N21" s="9">
        <f t="shared" si="0"/>
        <v>288</v>
      </c>
    </row>
    <row r="22" spans="1:14" ht="14.1" customHeight="1">
      <c r="A22" s="6" t="s">
        <v>28</v>
      </c>
      <c r="B22" s="8">
        <v>101</v>
      </c>
      <c r="C22" s="7">
        <v>175</v>
      </c>
      <c r="D22" s="8" t="s">
        <v>58</v>
      </c>
      <c r="E22" s="8" t="s">
        <v>58</v>
      </c>
      <c r="F22" s="8" t="s">
        <v>58</v>
      </c>
      <c r="G22" s="8" t="s">
        <v>58</v>
      </c>
      <c r="H22" s="8">
        <v>1</v>
      </c>
      <c r="I22" s="8">
        <v>1</v>
      </c>
      <c r="J22" s="8" t="s">
        <v>58</v>
      </c>
      <c r="K22" s="8" t="s">
        <v>58</v>
      </c>
      <c r="L22" s="8" t="s">
        <v>58</v>
      </c>
      <c r="M22" s="8" t="s">
        <v>58</v>
      </c>
      <c r="N22" s="9">
        <f t="shared" si="0"/>
        <v>278</v>
      </c>
    </row>
    <row r="23" spans="1:14" ht="14.1" customHeight="1">
      <c r="A23" s="6" t="s">
        <v>29</v>
      </c>
      <c r="B23" s="8">
        <v>48</v>
      </c>
      <c r="C23" s="7">
        <v>15</v>
      </c>
      <c r="D23" s="8" t="s">
        <v>58</v>
      </c>
      <c r="E23" s="8">
        <v>24</v>
      </c>
      <c r="F23" s="8" t="s">
        <v>58</v>
      </c>
      <c r="G23" s="8" t="s">
        <v>58</v>
      </c>
      <c r="H23" s="8">
        <v>122</v>
      </c>
      <c r="I23" s="8">
        <v>119</v>
      </c>
      <c r="J23" s="8" t="s">
        <v>58</v>
      </c>
      <c r="K23" s="8" t="s">
        <v>58</v>
      </c>
      <c r="L23" s="8" t="s">
        <v>58</v>
      </c>
      <c r="M23" s="8" t="s">
        <v>58</v>
      </c>
      <c r="N23" s="9">
        <f t="shared" si="0"/>
        <v>328</v>
      </c>
    </row>
    <row r="24" spans="1:14" ht="14.1" customHeight="1">
      <c r="A24" s="6" t="s">
        <v>30</v>
      </c>
      <c r="B24" s="8">
        <v>21</v>
      </c>
      <c r="C24" s="7">
        <v>38</v>
      </c>
      <c r="D24" s="8" t="s">
        <v>58</v>
      </c>
      <c r="E24" s="8">
        <v>27</v>
      </c>
      <c r="F24" s="8">
        <v>36</v>
      </c>
      <c r="G24" s="8" t="s">
        <v>58</v>
      </c>
      <c r="H24" s="8">
        <v>166</v>
      </c>
      <c r="I24" s="8">
        <v>165</v>
      </c>
      <c r="J24" s="8" t="s">
        <v>58</v>
      </c>
      <c r="K24" s="8" t="s">
        <v>58</v>
      </c>
      <c r="L24" s="8" t="s">
        <v>58</v>
      </c>
      <c r="M24" s="8" t="s">
        <v>58</v>
      </c>
      <c r="N24" s="9">
        <f t="shared" si="0"/>
        <v>453</v>
      </c>
    </row>
    <row r="25" spans="1:14" ht="14.1" customHeight="1">
      <c r="A25" s="6" t="s">
        <v>31</v>
      </c>
      <c r="B25" s="8">
        <v>8</v>
      </c>
      <c r="C25" s="7">
        <v>5</v>
      </c>
      <c r="D25" s="8" t="s">
        <v>58</v>
      </c>
      <c r="E25" s="8" t="s">
        <v>58</v>
      </c>
      <c r="F25" s="8">
        <v>3</v>
      </c>
      <c r="G25" s="8" t="s">
        <v>58</v>
      </c>
      <c r="H25" s="8">
        <v>10</v>
      </c>
      <c r="I25" s="8">
        <v>3</v>
      </c>
      <c r="J25" s="8" t="s">
        <v>58</v>
      </c>
      <c r="K25" s="8" t="s">
        <v>58</v>
      </c>
      <c r="L25" s="8" t="s">
        <v>58</v>
      </c>
      <c r="M25" s="8" t="s">
        <v>58</v>
      </c>
      <c r="N25" s="9">
        <f t="shared" si="0"/>
        <v>29</v>
      </c>
    </row>
    <row r="26" spans="1:14" ht="14.1" customHeight="1">
      <c r="A26" s="6" t="s">
        <v>32</v>
      </c>
      <c r="B26" s="8">
        <v>535</v>
      </c>
      <c r="C26" s="7">
        <v>631</v>
      </c>
      <c r="D26" s="8" t="s">
        <v>58</v>
      </c>
      <c r="E26" s="8">
        <v>37</v>
      </c>
      <c r="F26" s="8">
        <v>227</v>
      </c>
      <c r="G26" s="8" t="s">
        <v>58</v>
      </c>
      <c r="H26" s="8">
        <v>229</v>
      </c>
      <c r="I26" s="8">
        <v>181</v>
      </c>
      <c r="J26" s="8" t="s">
        <v>58</v>
      </c>
      <c r="K26" s="8" t="s">
        <v>58</v>
      </c>
      <c r="L26" s="8">
        <v>1</v>
      </c>
      <c r="M26" s="8" t="s">
        <v>58</v>
      </c>
      <c r="N26" s="9">
        <f t="shared" si="0"/>
        <v>1841</v>
      </c>
    </row>
    <row r="27" spans="1:14" ht="14.1" customHeight="1">
      <c r="A27" s="6" t="s">
        <v>33</v>
      </c>
      <c r="B27" s="8">
        <v>74</v>
      </c>
      <c r="C27" s="7">
        <v>51</v>
      </c>
      <c r="D27" s="8" t="s">
        <v>58</v>
      </c>
      <c r="E27" s="8" t="s">
        <v>58</v>
      </c>
      <c r="F27" s="8" t="s">
        <v>58</v>
      </c>
      <c r="G27" s="8" t="s">
        <v>58</v>
      </c>
      <c r="H27" s="8">
        <v>98</v>
      </c>
      <c r="I27" s="8">
        <v>25</v>
      </c>
      <c r="J27" s="8" t="s">
        <v>58</v>
      </c>
      <c r="K27" s="8" t="s">
        <v>58</v>
      </c>
      <c r="L27" s="8" t="s">
        <v>58</v>
      </c>
      <c r="M27" s="8" t="s">
        <v>58</v>
      </c>
      <c r="N27" s="9">
        <f t="shared" si="0"/>
        <v>248</v>
      </c>
    </row>
    <row r="28" spans="1:14" ht="14.1" customHeight="1">
      <c r="A28" s="6" t="s">
        <v>34</v>
      </c>
      <c r="B28" s="8">
        <v>9</v>
      </c>
      <c r="C28" s="7">
        <v>26</v>
      </c>
      <c r="D28" s="8" t="s">
        <v>58</v>
      </c>
      <c r="E28" s="8" t="s">
        <v>58</v>
      </c>
      <c r="F28" s="8" t="s">
        <v>58</v>
      </c>
      <c r="G28" s="8" t="s">
        <v>58</v>
      </c>
      <c r="H28" s="8">
        <v>57</v>
      </c>
      <c r="I28" s="8">
        <v>11</v>
      </c>
      <c r="J28" s="8" t="s">
        <v>58</v>
      </c>
      <c r="K28" s="8" t="s">
        <v>58</v>
      </c>
      <c r="L28" s="8" t="s">
        <v>58</v>
      </c>
      <c r="M28" s="8" t="s">
        <v>58</v>
      </c>
      <c r="N28" s="9">
        <f t="shared" si="0"/>
        <v>103</v>
      </c>
    </row>
    <row r="29" spans="1:14" ht="14.1" customHeight="1">
      <c r="A29" s="6" t="s">
        <v>35</v>
      </c>
      <c r="B29" s="8">
        <v>38</v>
      </c>
      <c r="C29" s="7">
        <v>54</v>
      </c>
      <c r="D29" s="8">
        <v>1</v>
      </c>
      <c r="E29" s="8">
        <v>74</v>
      </c>
      <c r="F29" s="8">
        <v>82</v>
      </c>
      <c r="G29" s="8" t="s">
        <v>58</v>
      </c>
      <c r="H29" s="8">
        <v>57</v>
      </c>
      <c r="I29" s="8">
        <v>31</v>
      </c>
      <c r="J29" s="8" t="s">
        <v>58</v>
      </c>
      <c r="K29" s="8" t="s">
        <v>58</v>
      </c>
      <c r="L29" s="8" t="s">
        <v>58</v>
      </c>
      <c r="M29" s="8" t="s">
        <v>58</v>
      </c>
      <c r="N29" s="9">
        <f t="shared" si="0"/>
        <v>337</v>
      </c>
    </row>
    <row r="30" spans="1:14" ht="14.1" customHeight="1">
      <c r="A30" s="6" t="s">
        <v>36</v>
      </c>
      <c r="B30" s="8">
        <v>28</v>
      </c>
      <c r="C30" s="7">
        <v>56</v>
      </c>
      <c r="D30" s="8" t="s">
        <v>58</v>
      </c>
      <c r="E30" s="8">
        <v>2</v>
      </c>
      <c r="F30" s="8">
        <v>5</v>
      </c>
      <c r="G30" s="8" t="s">
        <v>58</v>
      </c>
      <c r="H30" s="8">
        <v>270</v>
      </c>
      <c r="I30" s="8">
        <v>27</v>
      </c>
      <c r="J30" s="8" t="s">
        <v>58</v>
      </c>
      <c r="K30" s="8" t="s">
        <v>58</v>
      </c>
      <c r="L30" s="8" t="s">
        <v>58</v>
      </c>
      <c r="M30" s="8" t="s">
        <v>58</v>
      </c>
      <c r="N30" s="9">
        <f t="shared" si="0"/>
        <v>388</v>
      </c>
    </row>
    <row r="31" spans="1:14" ht="14.1" customHeight="1">
      <c r="A31" s="6" t="s">
        <v>37</v>
      </c>
      <c r="B31" s="8">
        <v>232</v>
      </c>
      <c r="C31" s="7">
        <v>392</v>
      </c>
      <c r="D31" s="8" t="s">
        <v>58</v>
      </c>
      <c r="E31" s="8">
        <v>41</v>
      </c>
      <c r="F31" s="8">
        <v>120</v>
      </c>
      <c r="G31" s="8" t="s">
        <v>58</v>
      </c>
      <c r="H31" s="8">
        <v>8</v>
      </c>
      <c r="I31" s="8">
        <v>4</v>
      </c>
      <c r="J31" s="8" t="s">
        <v>58</v>
      </c>
      <c r="K31" s="8" t="s">
        <v>58</v>
      </c>
      <c r="L31" s="8" t="s">
        <v>58</v>
      </c>
      <c r="M31" s="8" t="s">
        <v>58</v>
      </c>
      <c r="N31" s="9">
        <f t="shared" si="0"/>
        <v>797</v>
      </c>
    </row>
    <row r="32" spans="1:14" ht="14.1" customHeight="1">
      <c r="A32" s="13" t="s">
        <v>55</v>
      </c>
      <c r="B32" s="14">
        <f>SUM(B17:B31)</f>
        <v>1315</v>
      </c>
      <c r="C32" s="14">
        <f t="shared" ref="C32:M32" si="2">SUM(C17:C31)</f>
        <v>2010</v>
      </c>
      <c r="D32" s="14">
        <f t="shared" si="2"/>
        <v>1</v>
      </c>
      <c r="E32" s="14">
        <f t="shared" si="2"/>
        <v>796</v>
      </c>
      <c r="F32" s="14">
        <f t="shared" si="2"/>
        <v>500</v>
      </c>
      <c r="G32" s="14">
        <f t="shared" si="2"/>
        <v>0</v>
      </c>
      <c r="H32" s="14">
        <f t="shared" si="2"/>
        <v>1849</v>
      </c>
      <c r="I32" s="14">
        <f t="shared" si="2"/>
        <v>1236</v>
      </c>
      <c r="J32" s="15">
        <f t="shared" si="2"/>
        <v>0</v>
      </c>
      <c r="K32" s="15">
        <f t="shared" si="2"/>
        <v>0</v>
      </c>
      <c r="L32" s="15">
        <f t="shared" si="2"/>
        <v>1</v>
      </c>
      <c r="M32" s="15">
        <f t="shared" si="2"/>
        <v>0</v>
      </c>
      <c r="N32" s="14">
        <f t="shared" si="0"/>
        <v>7708</v>
      </c>
    </row>
    <row r="33" spans="1:14" ht="15.95" customHeight="1">
      <c r="A33" s="16" t="s">
        <v>6</v>
      </c>
      <c r="B33" s="17">
        <f>SUM(B16,B32)</f>
        <v>8373</v>
      </c>
      <c r="C33" s="17">
        <f t="shared" ref="C33:M33" si="3">SUM(C16,C32)</f>
        <v>8546</v>
      </c>
      <c r="D33" s="17">
        <f t="shared" si="3"/>
        <v>3</v>
      </c>
      <c r="E33" s="17">
        <f t="shared" si="3"/>
        <v>3774</v>
      </c>
      <c r="F33" s="17">
        <f t="shared" si="3"/>
        <v>630</v>
      </c>
      <c r="G33" s="17">
        <f t="shared" si="3"/>
        <v>12</v>
      </c>
      <c r="H33" s="17">
        <f t="shared" si="3"/>
        <v>5108</v>
      </c>
      <c r="I33" s="18">
        <f t="shared" si="3"/>
        <v>3912</v>
      </c>
      <c r="J33" s="19">
        <f t="shared" si="3"/>
        <v>0</v>
      </c>
      <c r="K33" s="19">
        <f t="shared" si="3"/>
        <v>7</v>
      </c>
      <c r="L33" s="19">
        <f t="shared" si="3"/>
        <v>16</v>
      </c>
      <c r="M33" s="19">
        <f t="shared" si="3"/>
        <v>0</v>
      </c>
      <c r="N33" s="18">
        <f t="shared" si="0"/>
        <v>30381</v>
      </c>
    </row>
    <row r="34" spans="1:14" ht="15.95" customHeight="1">
      <c r="A34" s="20" t="s">
        <v>56</v>
      </c>
      <c r="B34" s="21">
        <v>18567</v>
      </c>
      <c r="C34" s="21">
        <v>21870</v>
      </c>
      <c r="D34" s="21">
        <v>16</v>
      </c>
      <c r="E34" s="21">
        <v>17553</v>
      </c>
      <c r="F34" s="21">
        <v>10749</v>
      </c>
      <c r="G34" s="21">
        <v>28</v>
      </c>
      <c r="H34" s="21">
        <v>10130</v>
      </c>
      <c r="I34" s="22">
        <v>11687</v>
      </c>
      <c r="J34" s="9">
        <v>6</v>
      </c>
      <c r="K34" s="9">
        <v>38</v>
      </c>
      <c r="L34" s="9">
        <v>1009</v>
      </c>
      <c r="M34" s="9">
        <v>10</v>
      </c>
      <c r="N34" s="9">
        <f t="shared" si="0"/>
        <v>91663</v>
      </c>
    </row>
    <row r="35" spans="1:14" ht="15.95" customHeight="1">
      <c r="A35" s="23" t="s">
        <v>38</v>
      </c>
      <c r="B35" s="24">
        <f>B33/B34</f>
        <v>0.45096138309904671</v>
      </c>
      <c r="C35" s="24">
        <f t="shared" ref="C35:N35" si="4">C33/C34</f>
        <v>0.3907636031092821</v>
      </c>
      <c r="D35" s="24">
        <f t="shared" si="4"/>
        <v>0.1875</v>
      </c>
      <c r="E35" s="24">
        <f t="shared" si="4"/>
        <v>0.21500598188343872</v>
      </c>
      <c r="F35" s="24">
        <f t="shared" si="4"/>
        <v>5.8610103265420037E-2</v>
      </c>
      <c r="G35" s="24">
        <f t="shared" si="4"/>
        <v>0.42857142857142855</v>
      </c>
      <c r="H35" s="24">
        <f t="shared" si="4"/>
        <v>0.50424481737413618</v>
      </c>
      <c r="I35" s="24">
        <f t="shared" si="4"/>
        <v>0.33473089757850605</v>
      </c>
      <c r="J35" s="24">
        <f t="shared" si="4"/>
        <v>0</v>
      </c>
      <c r="K35" s="25">
        <f t="shared" si="4"/>
        <v>0.18421052631578946</v>
      </c>
      <c r="L35" s="25">
        <f t="shared" si="4"/>
        <v>1.5857284440039643E-2</v>
      </c>
      <c r="M35" s="24">
        <f t="shared" si="4"/>
        <v>0</v>
      </c>
      <c r="N35" s="25">
        <f t="shared" si="4"/>
        <v>0.33144234860303501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39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40</v>
      </c>
      <c r="D1" s="1" t="s">
        <v>50</v>
      </c>
      <c r="E1" s="2" t="s">
        <v>59</v>
      </c>
    </row>
    <row r="2" spans="1:14" ht="13.5" customHeight="1"/>
    <row r="3" spans="1:14" ht="15.95" customHeight="1">
      <c r="A3" s="35" t="s">
        <v>53</v>
      </c>
      <c r="B3" s="33" t="s">
        <v>2</v>
      </c>
      <c r="C3" s="37"/>
      <c r="D3" s="38"/>
      <c r="E3" s="33" t="s">
        <v>3</v>
      </c>
      <c r="F3" s="37"/>
      <c r="G3" s="38"/>
      <c r="H3" s="39" t="s">
        <v>4</v>
      </c>
      <c r="I3" s="40"/>
      <c r="J3" s="40"/>
      <c r="K3" s="33" t="s">
        <v>5</v>
      </c>
      <c r="L3" s="37"/>
      <c r="M3" s="37"/>
      <c r="N3" s="33" t="s">
        <v>6</v>
      </c>
    </row>
    <row r="4" spans="1:14" ht="15.95" customHeight="1">
      <c r="A4" s="36"/>
      <c r="B4" s="4" t="s">
        <v>7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34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13</v>
      </c>
      <c r="B6" s="7">
        <v>489</v>
      </c>
      <c r="C6" s="7">
        <v>845</v>
      </c>
      <c r="D6" s="8" t="s">
        <v>58</v>
      </c>
      <c r="E6" s="8">
        <v>276</v>
      </c>
      <c r="F6" s="8">
        <v>4</v>
      </c>
      <c r="G6" s="8" t="s">
        <v>58</v>
      </c>
      <c r="H6" s="8">
        <v>64</v>
      </c>
      <c r="I6" s="8">
        <v>87</v>
      </c>
      <c r="J6" s="8" t="s">
        <v>58</v>
      </c>
      <c r="K6" s="8" t="s">
        <v>58</v>
      </c>
      <c r="L6" s="8" t="s">
        <v>58</v>
      </c>
      <c r="M6" s="8" t="s">
        <v>58</v>
      </c>
      <c r="N6" s="9">
        <f>SUM(B6:M6)</f>
        <v>1765</v>
      </c>
    </row>
    <row r="7" spans="1:14" ht="14.1" customHeight="1">
      <c r="A7" s="6" t="s">
        <v>14</v>
      </c>
      <c r="B7" s="8">
        <v>92</v>
      </c>
      <c r="C7" s="7">
        <v>42</v>
      </c>
      <c r="D7" s="8" t="s">
        <v>58</v>
      </c>
      <c r="E7" s="8">
        <v>827</v>
      </c>
      <c r="F7" s="8">
        <v>3</v>
      </c>
      <c r="G7" s="8" t="s">
        <v>58</v>
      </c>
      <c r="H7" s="8">
        <v>106</v>
      </c>
      <c r="I7" s="8">
        <v>57</v>
      </c>
      <c r="J7" s="8" t="s">
        <v>58</v>
      </c>
      <c r="K7" s="8" t="s">
        <v>58</v>
      </c>
      <c r="L7" s="8" t="s">
        <v>58</v>
      </c>
      <c r="M7" s="8" t="s">
        <v>58</v>
      </c>
      <c r="N7" s="9">
        <f t="shared" ref="N7:N34" si="0">SUM(B7:M7)</f>
        <v>1127</v>
      </c>
    </row>
    <row r="8" spans="1:14" ht="14.1" customHeight="1">
      <c r="A8" s="6" t="s">
        <v>15</v>
      </c>
      <c r="B8" s="8">
        <v>4159</v>
      </c>
      <c r="C8" s="7">
        <v>4495</v>
      </c>
      <c r="D8" s="8">
        <v>3</v>
      </c>
      <c r="E8" s="8">
        <v>1575</v>
      </c>
      <c r="F8" s="8">
        <v>48</v>
      </c>
      <c r="G8" s="8">
        <v>6</v>
      </c>
      <c r="H8" s="8">
        <v>1900</v>
      </c>
      <c r="I8" s="8">
        <v>1831</v>
      </c>
      <c r="J8" s="8">
        <v>1</v>
      </c>
      <c r="K8" s="8" t="s">
        <v>58</v>
      </c>
      <c r="L8" s="8" t="s">
        <v>58</v>
      </c>
      <c r="M8" s="8" t="s">
        <v>58</v>
      </c>
      <c r="N8" s="9">
        <f t="shared" si="0"/>
        <v>14018</v>
      </c>
    </row>
    <row r="9" spans="1:14" ht="14.1" customHeight="1">
      <c r="A9" s="6" t="s">
        <v>16</v>
      </c>
      <c r="B9" s="8">
        <v>298</v>
      </c>
      <c r="C9" s="7">
        <v>377</v>
      </c>
      <c r="D9" s="8" t="s">
        <v>58</v>
      </c>
      <c r="E9" s="8">
        <v>20</v>
      </c>
      <c r="F9" s="8">
        <v>1</v>
      </c>
      <c r="G9" s="8" t="s">
        <v>58</v>
      </c>
      <c r="H9" s="8">
        <v>448</v>
      </c>
      <c r="I9" s="8">
        <v>276</v>
      </c>
      <c r="J9" s="8" t="s">
        <v>58</v>
      </c>
      <c r="K9" s="8" t="s">
        <v>58</v>
      </c>
      <c r="L9" s="8" t="s">
        <v>58</v>
      </c>
      <c r="M9" s="8" t="s">
        <v>58</v>
      </c>
      <c r="N9" s="9">
        <f t="shared" si="0"/>
        <v>1420</v>
      </c>
    </row>
    <row r="10" spans="1:14" ht="14.1" customHeight="1">
      <c r="A10" s="6" t="s">
        <v>17</v>
      </c>
      <c r="B10" s="8">
        <v>218</v>
      </c>
      <c r="C10" s="7">
        <v>313</v>
      </c>
      <c r="D10" s="8" t="s">
        <v>58</v>
      </c>
      <c r="E10" s="8">
        <v>30</v>
      </c>
      <c r="F10" s="8">
        <v>30</v>
      </c>
      <c r="G10" s="8" t="s">
        <v>58</v>
      </c>
      <c r="H10" s="8">
        <v>155</v>
      </c>
      <c r="I10" s="8">
        <v>151</v>
      </c>
      <c r="J10" s="8" t="s">
        <v>58</v>
      </c>
      <c r="K10" s="8" t="s">
        <v>58</v>
      </c>
      <c r="L10" s="8" t="s">
        <v>58</v>
      </c>
      <c r="M10" s="8" t="s">
        <v>58</v>
      </c>
      <c r="N10" s="9">
        <f t="shared" si="0"/>
        <v>897</v>
      </c>
    </row>
    <row r="11" spans="1:14" ht="14.1" customHeight="1">
      <c r="A11" s="6" t="s">
        <v>18</v>
      </c>
      <c r="B11" s="8">
        <v>739</v>
      </c>
      <c r="C11" s="7">
        <v>435</v>
      </c>
      <c r="D11" s="8" t="s">
        <v>58</v>
      </c>
      <c r="E11" s="8">
        <v>4</v>
      </c>
      <c r="F11" s="8">
        <v>3</v>
      </c>
      <c r="G11" s="8" t="s">
        <v>58</v>
      </c>
      <c r="H11" s="8">
        <v>123</v>
      </c>
      <c r="I11" s="8">
        <v>55</v>
      </c>
      <c r="J11" s="8" t="s">
        <v>58</v>
      </c>
      <c r="K11" s="8">
        <v>3</v>
      </c>
      <c r="L11" s="8" t="s">
        <v>58</v>
      </c>
      <c r="M11" s="8" t="s">
        <v>58</v>
      </c>
      <c r="N11" s="9">
        <f t="shared" si="0"/>
        <v>1362</v>
      </c>
    </row>
    <row r="12" spans="1:14" ht="14.1" customHeight="1">
      <c r="A12" s="6" t="s">
        <v>19</v>
      </c>
      <c r="B12" s="8">
        <v>433</v>
      </c>
      <c r="C12" s="7">
        <v>558</v>
      </c>
      <c r="D12" s="8">
        <v>1</v>
      </c>
      <c r="E12" s="8">
        <v>23</v>
      </c>
      <c r="F12" s="8">
        <v>14</v>
      </c>
      <c r="G12" s="8" t="s">
        <v>58</v>
      </c>
      <c r="H12" s="8">
        <v>511</v>
      </c>
      <c r="I12" s="8">
        <v>518</v>
      </c>
      <c r="J12" s="8" t="s">
        <v>58</v>
      </c>
      <c r="K12" s="8">
        <v>3</v>
      </c>
      <c r="L12" s="8" t="s">
        <v>58</v>
      </c>
      <c r="M12" s="8" t="s">
        <v>58</v>
      </c>
      <c r="N12" s="9">
        <f t="shared" si="0"/>
        <v>2061</v>
      </c>
    </row>
    <row r="13" spans="1:14" ht="14.1" customHeight="1">
      <c r="A13" s="6" t="s">
        <v>20</v>
      </c>
      <c r="B13" s="8">
        <v>1002</v>
      </c>
      <c r="C13" s="7">
        <v>355</v>
      </c>
      <c r="D13" s="8" t="s">
        <v>58</v>
      </c>
      <c r="E13" s="8" t="s">
        <v>58</v>
      </c>
      <c r="F13" s="8" t="s">
        <v>58</v>
      </c>
      <c r="G13" s="8" t="s">
        <v>58</v>
      </c>
      <c r="H13" s="8">
        <v>8</v>
      </c>
      <c r="I13" s="8" t="s">
        <v>58</v>
      </c>
      <c r="J13" s="8" t="s">
        <v>58</v>
      </c>
      <c r="K13" s="8" t="s">
        <v>58</v>
      </c>
      <c r="L13" s="8" t="s">
        <v>58</v>
      </c>
      <c r="M13" s="8" t="s">
        <v>58</v>
      </c>
      <c r="N13" s="9">
        <f t="shared" si="0"/>
        <v>1365</v>
      </c>
    </row>
    <row r="14" spans="1:14" ht="14.1" customHeight="1">
      <c r="A14" s="6" t="s">
        <v>21</v>
      </c>
      <c r="B14" s="8">
        <v>173</v>
      </c>
      <c r="C14" s="7">
        <v>125</v>
      </c>
      <c r="D14" s="8" t="s">
        <v>58</v>
      </c>
      <c r="E14" s="8">
        <v>158</v>
      </c>
      <c r="F14" s="8">
        <v>56</v>
      </c>
      <c r="G14" s="8" t="s">
        <v>58</v>
      </c>
      <c r="H14" s="8">
        <v>179</v>
      </c>
      <c r="I14" s="8">
        <v>33</v>
      </c>
      <c r="J14" s="8" t="s">
        <v>58</v>
      </c>
      <c r="K14" s="8" t="s">
        <v>58</v>
      </c>
      <c r="L14" s="8" t="s">
        <v>58</v>
      </c>
      <c r="M14" s="8" t="s">
        <v>58</v>
      </c>
      <c r="N14" s="9">
        <f t="shared" si="0"/>
        <v>724</v>
      </c>
    </row>
    <row r="15" spans="1:14" ht="14.1" customHeight="1">
      <c r="A15" s="6" t="s">
        <v>22</v>
      </c>
      <c r="B15" s="8">
        <v>1176</v>
      </c>
      <c r="C15" s="7">
        <v>913</v>
      </c>
      <c r="D15" s="8" t="s">
        <v>58</v>
      </c>
      <c r="E15" s="8">
        <v>173</v>
      </c>
      <c r="F15" s="8">
        <v>2</v>
      </c>
      <c r="G15" s="8" t="s">
        <v>58</v>
      </c>
      <c r="H15" s="8">
        <v>293</v>
      </c>
      <c r="I15" s="8">
        <v>235</v>
      </c>
      <c r="J15" s="8" t="s">
        <v>58</v>
      </c>
      <c r="K15" s="8">
        <v>8</v>
      </c>
      <c r="L15" s="10">
        <v>12</v>
      </c>
      <c r="M15" s="8" t="s">
        <v>58</v>
      </c>
      <c r="N15" s="9">
        <f t="shared" si="0"/>
        <v>2812</v>
      </c>
    </row>
    <row r="16" spans="1:14" ht="14.1" customHeight="1">
      <c r="A16" s="30" t="s">
        <v>54</v>
      </c>
      <c r="B16" s="11">
        <f>SUM(B6:B15)</f>
        <v>8779</v>
      </c>
      <c r="C16" s="11">
        <f t="shared" ref="C16:M16" si="1">SUM(C6:C15)</f>
        <v>8458</v>
      </c>
      <c r="D16" s="11">
        <f t="shared" si="1"/>
        <v>4</v>
      </c>
      <c r="E16" s="11">
        <f t="shared" si="1"/>
        <v>3086</v>
      </c>
      <c r="F16" s="11">
        <f t="shared" si="1"/>
        <v>161</v>
      </c>
      <c r="G16" s="11">
        <f t="shared" si="1"/>
        <v>6</v>
      </c>
      <c r="H16" s="11">
        <f t="shared" si="1"/>
        <v>3787</v>
      </c>
      <c r="I16" s="11">
        <f t="shared" si="1"/>
        <v>3243</v>
      </c>
      <c r="J16" s="12">
        <f t="shared" si="1"/>
        <v>1</v>
      </c>
      <c r="K16" s="12">
        <f t="shared" si="1"/>
        <v>14</v>
      </c>
      <c r="L16" s="12">
        <f t="shared" si="1"/>
        <v>12</v>
      </c>
      <c r="M16" s="12">
        <f t="shared" si="1"/>
        <v>0</v>
      </c>
      <c r="N16" s="11">
        <f t="shared" si="0"/>
        <v>27551</v>
      </c>
    </row>
    <row r="17" spans="1:14" ht="14.1" customHeight="1">
      <c r="A17" s="6" t="s">
        <v>23</v>
      </c>
      <c r="B17" s="8">
        <v>78</v>
      </c>
      <c r="C17" s="7">
        <v>245</v>
      </c>
      <c r="D17" s="8" t="s">
        <v>58</v>
      </c>
      <c r="E17" s="8">
        <v>260</v>
      </c>
      <c r="F17" s="8" t="s">
        <v>58</v>
      </c>
      <c r="G17" s="8" t="s">
        <v>58</v>
      </c>
      <c r="H17" s="8">
        <v>24</v>
      </c>
      <c r="I17" s="8">
        <v>18</v>
      </c>
      <c r="J17" s="8" t="s">
        <v>58</v>
      </c>
      <c r="K17" s="8" t="s">
        <v>58</v>
      </c>
      <c r="L17" s="8" t="s">
        <v>58</v>
      </c>
      <c r="M17" s="8" t="s">
        <v>58</v>
      </c>
      <c r="N17" s="9">
        <f t="shared" si="0"/>
        <v>625</v>
      </c>
    </row>
    <row r="18" spans="1:14" ht="14.1" customHeight="1">
      <c r="A18" s="6" t="s">
        <v>24</v>
      </c>
      <c r="B18" s="8">
        <v>6</v>
      </c>
      <c r="C18" s="7">
        <v>87</v>
      </c>
      <c r="D18" s="8" t="s">
        <v>58</v>
      </c>
      <c r="E18" s="8">
        <v>92</v>
      </c>
      <c r="F18" s="8">
        <v>20</v>
      </c>
      <c r="G18" s="8" t="s">
        <v>58</v>
      </c>
      <c r="H18" s="8">
        <v>123</v>
      </c>
      <c r="I18" s="8">
        <v>209</v>
      </c>
      <c r="J18" s="8" t="s">
        <v>58</v>
      </c>
      <c r="K18" s="8" t="s">
        <v>58</v>
      </c>
      <c r="L18" s="8" t="s">
        <v>58</v>
      </c>
      <c r="M18" s="8" t="s">
        <v>58</v>
      </c>
      <c r="N18" s="9">
        <f t="shared" si="0"/>
        <v>537</v>
      </c>
    </row>
    <row r="19" spans="1:14" ht="14.1" customHeight="1">
      <c r="A19" s="6" t="s">
        <v>25</v>
      </c>
      <c r="B19" s="8">
        <v>92</v>
      </c>
      <c r="C19" s="7">
        <v>282</v>
      </c>
      <c r="D19" s="8" t="s">
        <v>58</v>
      </c>
      <c r="E19" s="8">
        <v>11</v>
      </c>
      <c r="F19" s="8" t="s">
        <v>58</v>
      </c>
      <c r="G19" s="8" t="s">
        <v>58</v>
      </c>
      <c r="H19" s="8">
        <v>491</v>
      </c>
      <c r="I19" s="8">
        <v>441</v>
      </c>
      <c r="J19" s="8" t="s">
        <v>58</v>
      </c>
      <c r="K19" s="8" t="s">
        <v>58</v>
      </c>
      <c r="L19" s="8" t="s">
        <v>58</v>
      </c>
      <c r="M19" s="8" t="s">
        <v>58</v>
      </c>
      <c r="N19" s="9">
        <f t="shared" si="0"/>
        <v>1317</v>
      </c>
    </row>
    <row r="20" spans="1:14" ht="14.1" customHeight="1">
      <c r="A20" s="6" t="s">
        <v>26</v>
      </c>
      <c r="B20" s="8">
        <v>67</v>
      </c>
      <c r="C20" s="7">
        <v>162</v>
      </c>
      <c r="D20" s="8" t="s">
        <v>58</v>
      </c>
      <c r="E20" s="8">
        <v>74</v>
      </c>
      <c r="F20" s="8" t="s">
        <v>58</v>
      </c>
      <c r="G20" s="8" t="s">
        <v>58</v>
      </c>
      <c r="H20" s="8">
        <v>141</v>
      </c>
      <c r="I20" s="8">
        <v>152</v>
      </c>
      <c r="J20" s="8" t="s">
        <v>58</v>
      </c>
      <c r="K20" s="8" t="s">
        <v>58</v>
      </c>
      <c r="L20" s="8" t="s">
        <v>58</v>
      </c>
      <c r="M20" s="8" t="s">
        <v>58</v>
      </c>
      <c r="N20" s="9">
        <f t="shared" si="0"/>
        <v>596</v>
      </c>
    </row>
    <row r="21" spans="1:14" ht="14.1" customHeight="1">
      <c r="A21" s="6" t="s">
        <v>27</v>
      </c>
      <c r="B21" s="8">
        <v>30</v>
      </c>
      <c r="C21" s="7">
        <v>62</v>
      </c>
      <c r="D21" s="8" t="s">
        <v>58</v>
      </c>
      <c r="E21" s="8">
        <v>109</v>
      </c>
      <c r="F21" s="8" t="s">
        <v>58</v>
      </c>
      <c r="G21" s="8" t="s">
        <v>58</v>
      </c>
      <c r="H21" s="8">
        <v>87</v>
      </c>
      <c r="I21" s="8">
        <v>8</v>
      </c>
      <c r="J21" s="8" t="s">
        <v>58</v>
      </c>
      <c r="K21" s="8" t="s">
        <v>58</v>
      </c>
      <c r="L21" s="8" t="s">
        <v>58</v>
      </c>
      <c r="M21" s="8" t="s">
        <v>58</v>
      </c>
      <c r="N21" s="9">
        <f t="shared" si="0"/>
        <v>296</v>
      </c>
    </row>
    <row r="22" spans="1:14" ht="14.1" customHeight="1">
      <c r="A22" s="6" t="s">
        <v>28</v>
      </c>
      <c r="B22" s="8">
        <v>144</v>
      </c>
      <c r="C22" s="7">
        <v>257</v>
      </c>
      <c r="D22" s="8" t="s">
        <v>58</v>
      </c>
      <c r="E22" s="8" t="s">
        <v>58</v>
      </c>
      <c r="F22" s="8" t="s">
        <v>58</v>
      </c>
      <c r="G22" s="8" t="s">
        <v>58</v>
      </c>
      <c r="H22" s="8" t="s">
        <v>58</v>
      </c>
      <c r="I22" s="8" t="s">
        <v>58</v>
      </c>
      <c r="J22" s="8" t="s">
        <v>58</v>
      </c>
      <c r="K22" s="8" t="s">
        <v>58</v>
      </c>
      <c r="L22" s="8" t="s">
        <v>58</v>
      </c>
      <c r="M22" s="8" t="s">
        <v>58</v>
      </c>
      <c r="N22" s="9">
        <f t="shared" si="0"/>
        <v>401</v>
      </c>
    </row>
    <row r="23" spans="1:14" ht="14.1" customHeight="1">
      <c r="A23" s="6" t="s">
        <v>29</v>
      </c>
      <c r="B23" s="8">
        <v>69</v>
      </c>
      <c r="C23" s="7">
        <v>21</v>
      </c>
      <c r="D23" s="8" t="s">
        <v>58</v>
      </c>
      <c r="E23" s="8">
        <v>31</v>
      </c>
      <c r="F23" s="8" t="s">
        <v>58</v>
      </c>
      <c r="G23" s="8" t="s">
        <v>58</v>
      </c>
      <c r="H23" s="8">
        <v>105</v>
      </c>
      <c r="I23" s="8">
        <v>120</v>
      </c>
      <c r="J23" s="8" t="s">
        <v>58</v>
      </c>
      <c r="K23" s="8" t="s">
        <v>58</v>
      </c>
      <c r="L23" s="8" t="s">
        <v>58</v>
      </c>
      <c r="M23" s="8" t="s">
        <v>58</v>
      </c>
      <c r="N23" s="9">
        <f t="shared" si="0"/>
        <v>346</v>
      </c>
    </row>
    <row r="24" spans="1:14" ht="14.1" customHeight="1">
      <c r="A24" s="6" t="s">
        <v>30</v>
      </c>
      <c r="B24" s="8">
        <v>25</v>
      </c>
      <c r="C24" s="7">
        <v>74</v>
      </c>
      <c r="D24" s="8" t="s">
        <v>58</v>
      </c>
      <c r="E24" s="8">
        <v>25</v>
      </c>
      <c r="F24" s="8">
        <v>42</v>
      </c>
      <c r="G24" s="8" t="s">
        <v>58</v>
      </c>
      <c r="H24" s="8">
        <v>191</v>
      </c>
      <c r="I24" s="8">
        <v>183</v>
      </c>
      <c r="J24" s="8" t="s">
        <v>58</v>
      </c>
      <c r="K24" s="8" t="s">
        <v>58</v>
      </c>
      <c r="L24" s="8" t="s">
        <v>58</v>
      </c>
      <c r="M24" s="8" t="s">
        <v>58</v>
      </c>
      <c r="N24" s="9">
        <f t="shared" si="0"/>
        <v>540</v>
      </c>
    </row>
    <row r="25" spans="1:14" ht="14.1" customHeight="1">
      <c r="A25" s="6" t="s">
        <v>31</v>
      </c>
      <c r="B25" s="8">
        <v>23</v>
      </c>
      <c r="C25" s="7">
        <v>9</v>
      </c>
      <c r="D25" s="8" t="s">
        <v>58</v>
      </c>
      <c r="E25" s="8">
        <v>2</v>
      </c>
      <c r="F25" s="8">
        <v>3</v>
      </c>
      <c r="G25" s="8" t="s">
        <v>58</v>
      </c>
      <c r="H25" s="8">
        <v>19</v>
      </c>
      <c r="I25" s="8">
        <v>3</v>
      </c>
      <c r="J25" s="8" t="s">
        <v>58</v>
      </c>
      <c r="K25" s="8" t="s">
        <v>58</v>
      </c>
      <c r="L25" s="8" t="s">
        <v>58</v>
      </c>
      <c r="M25" s="8" t="s">
        <v>58</v>
      </c>
      <c r="N25" s="9">
        <f t="shared" si="0"/>
        <v>59</v>
      </c>
    </row>
    <row r="26" spans="1:14" ht="14.1" customHeight="1">
      <c r="A26" s="6" t="s">
        <v>32</v>
      </c>
      <c r="B26" s="8">
        <v>649</v>
      </c>
      <c r="C26" s="7">
        <v>704</v>
      </c>
      <c r="D26" s="8" t="s">
        <v>58</v>
      </c>
      <c r="E26" s="8">
        <v>32</v>
      </c>
      <c r="F26" s="8">
        <v>247</v>
      </c>
      <c r="G26" s="8" t="s">
        <v>58</v>
      </c>
      <c r="H26" s="8">
        <v>157</v>
      </c>
      <c r="I26" s="8">
        <v>188</v>
      </c>
      <c r="J26" s="8" t="s">
        <v>58</v>
      </c>
      <c r="K26" s="8">
        <v>1</v>
      </c>
      <c r="L26" s="8" t="s">
        <v>58</v>
      </c>
      <c r="M26" s="8" t="s">
        <v>58</v>
      </c>
      <c r="N26" s="9">
        <f t="shared" si="0"/>
        <v>1978</v>
      </c>
    </row>
    <row r="27" spans="1:14" ht="14.1" customHeight="1">
      <c r="A27" s="6" t="s">
        <v>33</v>
      </c>
      <c r="B27" s="8">
        <v>120</v>
      </c>
      <c r="C27" s="7">
        <v>157</v>
      </c>
      <c r="D27" s="8" t="s">
        <v>58</v>
      </c>
      <c r="E27" s="8" t="s">
        <v>58</v>
      </c>
      <c r="F27" s="8" t="s">
        <v>58</v>
      </c>
      <c r="G27" s="8" t="s">
        <v>58</v>
      </c>
      <c r="H27" s="8">
        <v>133</v>
      </c>
      <c r="I27" s="8">
        <v>29</v>
      </c>
      <c r="J27" s="8" t="s">
        <v>58</v>
      </c>
      <c r="K27" s="8" t="s">
        <v>58</v>
      </c>
      <c r="L27" s="8" t="s">
        <v>58</v>
      </c>
      <c r="M27" s="8" t="s">
        <v>58</v>
      </c>
      <c r="N27" s="9">
        <f t="shared" si="0"/>
        <v>439</v>
      </c>
    </row>
    <row r="28" spans="1:14" ht="14.1" customHeight="1">
      <c r="A28" s="6" t="s">
        <v>34</v>
      </c>
      <c r="B28" s="8">
        <v>14</v>
      </c>
      <c r="C28" s="7">
        <v>50</v>
      </c>
      <c r="D28" s="8" t="s">
        <v>58</v>
      </c>
      <c r="E28" s="8" t="s">
        <v>58</v>
      </c>
      <c r="F28" s="8" t="s">
        <v>58</v>
      </c>
      <c r="G28" s="8" t="s">
        <v>58</v>
      </c>
      <c r="H28" s="8">
        <v>65</v>
      </c>
      <c r="I28" s="8">
        <v>44</v>
      </c>
      <c r="J28" s="8" t="s">
        <v>58</v>
      </c>
      <c r="K28" s="8" t="s">
        <v>58</v>
      </c>
      <c r="L28" s="8" t="s">
        <v>58</v>
      </c>
      <c r="M28" s="8" t="s">
        <v>58</v>
      </c>
      <c r="N28" s="9">
        <f t="shared" si="0"/>
        <v>173</v>
      </c>
    </row>
    <row r="29" spans="1:14" ht="14.1" customHeight="1">
      <c r="A29" s="6" t="s">
        <v>35</v>
      </c>
      <c r="B29" s="8">
        <v>35</v>
      </c>
      <c r="C29" s="7">
        <v>55</v>
      </c>
      <c r="D29" s="8">
        <v>1</v>
      </c>
      <c r="E29" s="8">
        <v>77</v>
      </c>
      <c r="F29" s="8">
        <v>114</v>
      </c>
      <c r="G29" s="8" t="s">
        <v>58</v>
      </c>
      <c r="H29" s="8">
        <v>71</v>
      </c>
      <c r="I29" s="8">
        <v>32</v>
      </c>
      <c r="J29" s="8" t="s">
        <v>58</v>
      </c>
      <c r="K29" s="8" t="s">
        <v>58</v>
      </c>
      <c r="L29" s="8" t="s">
        <v>58</v>
      </c>
      <c r="M29" s="8" t="s">
        <v>58</v>
      </c>
      <c r="N29" s="9">
        <f t="shared" si="0"/>
        <v>385</v>
      </c>
    </row>
    <row r="30" spans="1:14" ht="14.1" customHeight="1">
      <c r="A30" s="6" t="s">
        <v>36</v>
      </c>
      <c r="B30" s="8">
        <v>25</v>
      </c>
      <c r="C30" s="7">
        <v>100</v>
      </c>
      <c r="D30" s="8" t="s">
        <v>58</v>
      </c>
      <c r="E30" s="8">
        <v>24</v>
      </c>
      <c r="F30" s="8">
        <v>134</v>
      </c>
      <c r="G30" s="8" t="s">
        <v>58</v>
      </c>
      <c r="H30" s="8">
        <v>257</v>
      </c>
      <c r="I30" s="8">
        <v>49</v>
      </c>
      <c r="J30" s="8" t="s">
        <v>58</v>
      </c>
      <c r="K30" s="8" t="s">
        <v>58</v>
      </c>
      <c r="L30" s="8" t="s">
        <v>58</v>
      </c>
      <c r="M30" s="8" t="s">
        <v>58</v>
      </c>
      <c r="N30" s="9">
        <f t="shared" si="0"/>
        <v>589</v>
      </c>
    </row>
    <row r="31" spans="1:14" ht="14.1" customHeight="1">
      <c r="A31" s="6" t="s">
        <v>37</v>
      </c>
      <c r="B31" s="8">
        <v>277</v>
      </c>
      <c r="C31" s="7">
        <v>550</v>
      </c>
      <c r="D31" s="8" t="s">
        <v>58</v>
      </c>
      <c r="E31" s="8">
        <v>36</v>
      </c>
      <c r="F31" s="8">
        <v>121</v>
      </c>
      <c r="G31" s="8" t="s">
        <v>58</v>
      </c>
      <c r="H31" s="8">
        <v>13</v>
      </c>
      <c r="I31" s="8">
        <v>15</v>
      </c>
      <c r="J31" s="8" t="s">
        <v>58</v>
      </c>
      <c r="K31" s="8">
        <v>1</v>
      </c>
      <c r="L31" s="8" t="s">
        <v>58</v>
      </c>
      <c r="M31" s="8" t="s">
        <v>58</v>
      </c>
      <c r="N31" s="9">
        <f t="shared" si="0"/>
        <v>1013</v>
      </c>
    </row>
    <row r="32" spans="1:14" ht="14.1" customHeight="1">
      <c r="A32" s="13" t="s">
        <v>55</v>
      </c>
      <c r="B32" s="14">
        <f>SUM(B17:B31)</f>
        <v>1654</v>
      </c>
      <c r="C32" s="14">
        <f t="shared" ref="C32:M32" si="2">SUM(C17:C31)</f>
        <v>2815</v>
      </c>
      <c r="D32" s="14">
        <f t="shared" si="2"/>
        <v>1</v>
      </c>
      <c r="E32" s="14">
        <f t="shared" si="2"/>
        <v>773</v>
      </c>
      <c r="F32" s="14">
        <f t="shared" si="2"/>
        <v>681</v>
      </c>
      <c r="G32" s="14">
        <f t="shared" si="2"/>
        <v>0</v>
      </c>
      <c r="H32" s="14">
        <f t="shared" si="2"/>
        <v>1877</v>
      </c>
      <c r="I32" s="14">
        <f t="shared" si="2"/>
        <v>1491</v>
      </c>
      <c r="J32" s="15">
        <f t="shared" si="2"/>
        <v>0</v>
      </c>
      <c r="K32" s="15">
        <f t="shared" si="2"/>
        <v>2</v>
      </c>
      <c r="L32" s="15">
        <f t="shared" si="2"/>
        <v>0</v>
      </c>
      <c r="M32" s="15">
        <f t="shared" si="2"/>
        <v>0</v>
      </c>
      <c r="N32" s="14">
        <f t="shared" si="0"/>
        <v>9294</v>
      </c>
    </row>
    <row r="33" spans="1:14" ht="15.95" customHeight="1">
      <c r="A33" s="16" t="s">
        <v>6</v>
      </c>
      <c r="B33" s="17">
        <f>SUM(B16,B32)</f>
        <v>10433</v>
      </c>
      <c r="C33" s="17">
        <f t="shared" ref="C33:M33" si="3">SUM(C16,C32)</f>
        <v>11273</v>
      </c>
      <c r="D33" s="17">
        <f t="shared" si="3"/>
        <v>5</v>
      </c>
      <c r="E33" s="17">
        <f t="shared" si="3"/>
        <v>3859</v>
      </c>
      <c r="F33" s="17">
        <f t="shared" si="3"/>
        <v>842</v>
      </c>
      <c r="G33" s="17">
        <f t="shared" si="3"/>
        <v>6</v>
      </c>
      <c r="H33" s="17">
        <f t="shared" si="3"/>
        <v>5664</v>
      </c>
      <c r="I33" s="18">
        <f t="shared" si="3"/>
        <v>4734</v>
      </c>
      <c r="J33" s="19">
        <f t="shared" si="3"/>
        <v>1</v>
      </c>
      <c r="K33" s="19">
        <f t="shared" si="3"/>
        <v>16</v>
      </c>
      <c r="L33" s="19">
        <f t="shared" si="3"/>
        <v>12</v>
      </c>
      <c r="M33" s="19">
        <f t="shared" si="3"/>
        <v>0</v>
      </c>
      <c r="N33" s="18">
        <f t="shared" si="0"/>
        <v>36845</v>
      </c>
    </row>
    <row r="34" spans="1:14" ht="15.95" customHeight="1">
      <c r="A34" s="20" t="s">
        <v>56</v>
      </c>
      <c r="B34" s="21">
        <v>24170</v>
      </c>
      <c r="C34" s="21">
        <v>29639</v>
      </c>
      <c r="D34" s="21">
        <v>39</v>
      </c>
      <c r="E34" s="21">
        <v>18743</v>
      </c>
      <c r="F34" s="21">
        <v>12060</v>
      </c>
      <c r="G34" s="21">
        <v>18</v>
      </c>
      <c r="H34" s="21">
        <v>11655</v>
      </c>
      <c r="I34" s="22">
        <v>13463</v>
      </c>
      <c r="J34" s="9">
        <v>6</v>
      </c>
      <c r="K34" s="9">
        <v>52</v>
      </c>
      <c r="L34" s="9">
        <v>1152</v>
      </c>
      <c r="M34" s="9">
        <v>10</v>
      </c>
      <c r="N34" s="9">
        <f t="shared" si="0"/>
        <v>111007</v>
      </c>
    </row>
    <row r="35" spans="1:14" ht="15.95" customHeight="1">
      <c r="A35" s="23" t="s">
        <v>38</v>
      </c>
      <c r="B35" s="24">
        <f>B33/B34</f>
        <v>0.43165080678527101</v>
      </c>
      <c r="C35" s="24">
        <f t="shared" ref="C35:N35" si="4">C33/C34</f>
        <v>0.38034346637875771</v>
      </c>
      <c r="D35" s="24">
        <f t="shared" si="4"/>
        <v>0.12820512820512819</v>
      </c>
      <c r="E35" s="24">
        <f t="shared" si="4"/>
        <v>0.2058901990076295</v>
      </c>
      <c r="F35" s="24">
        <f t="shared" si="4"/>
        <v>6.9817578772802646E-2</v>
      </c>
      <c r="G35" s="24">
        <f t="shared" si="4"/>
        <v>0.33333333333333331</v>
      </c>
      <c r="H35" s="24">
        <f t="shared" si="4"/>
        <v>0.485971685971686</v>
      </c>
      <c r="I35" s="24">
        <f t="shared" si="4"/>
        <v>0.35163039441432076</v>
      </c>
      <c r="J35" s="24">
        <f t="shared" si="4"/>
        <v>0.16666666666666666</v>
      </c>
      <c r="K35" s="25">
        <f t="shared" si="4"/>
        <v>0.30769230769230771</v>
      </c>
      <c r="L35" s="25">
        <f t="shared" si="4"/>
        <v>1.0416666666666666E-2</v>
      </c>
      <c r="M35" s="24">
        <f t="shared" si="4"/>
        <v>0</v>
      </c>
      <c r="N35" s="25">
        <f t="shared" si="4"/>
        <v>0.33191600529696325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39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40</v>
      </c>
      <c r="D1" s="1" t="s">
        <v>51</v>
      </c>
      <c r="E1" s="2" t="s">
        <v>59</v>
      </c>
    </row>
    <row r="2" spans="1:14" ht="13.5" customHeight="1"/>
    <row r="3" spans="1:14" ht="15.95" customHeight="1">
      <c r="A3" s="35" t="s">
        <v>53</v>
      </c>
      <c r="B3" s="33" t="s">
        <v>2</v>
      </c>
      <c r="C3" s="37"/>
      <c r="D3" s="38"/>
      <c r="E3" s="33" t="s">
        <v>3</v>
      </c>
      <c r="F3" s="37"/>
      <c r="G3" s="38"/>
      <c r="H3" s="39" t="s">
        <v>4</v>
      </c>
      <c r="I3" s="40"/>
      <c r="J3" s="40"/>
      <c r="K3" s="33" t="s">
        <v>5</v>
      </c>
      <c r="L3" s="37"/>
      <c r="M3" s="37"/>
      <c r="N3" s="33" t="s">
        <v>6</v>
      </c>
    </row>
    <row r="4" spans="1:14" ht="15.95" customHeight="1">
      <c r="A4" s="36"/>
      <c r="B4" s="4" t="s">
        <v>7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34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13</v>
      </c>
      <c r="B6" s="7">
        <v>319</v>
      </c>
      <c r="C6" s="7">
        <v>831</v>
      </c>
      <c r="D6" s="8" t="s">
        <v>58</v>
      </c>
      <c r="E6" s="8">
        <v>247</v>
      </c>
      <c r="F6" s="8" t="s">
        <v>58</v>
      </c>
      <c r="G6" s="8" t="s">
        <v>58</v>
      </c>
      <c r="H6" s="8">
        <v>63</v>
      </c>
      <c r="I6" s="8">
        <v>76</v>
      </c>
      <c r="J6" s="8" t="s">
        <v>58</v>
      </c>
      <c r="K6" s="8" t="s">
        <v>58</v>
      </c>
      <c r="L6" s="8" t="s">
        <v>58</v>
      </c>
      <c r="M6" s="8" t="s">
        <v>58</v>
      </c>
      <c r="N6" s="9">
        <f>SUM(B6:M6)</f>
        <v>1536</v>
      </c>
    </row>
    <row r="7" spans="1:14" ht="14.1" customHeight="1">
      <c r="A7" s="6" t="s">
        <v>14</v>
      </c>
      <c r="B7" s="8">
        <v>93</v>
      </c>
      <c r="C7" s="7">
        <v>127</v>
      </c>
      <c r="D7" s="8" t="s">
        <v>58</v>
      </c>
      <c r="E7" s="8">
        <v>503</v>
      </c>
      <c r="F7" s="8">
        <v>7</v>
      </c>
      <c r="G7" s="8" t="s">
        <v>58</v>
      </c>
      <c r="H7" s="8">
        <v>49</v>
      </c>
      <c r="I7" s="8">
        <v>47</v>
      </c>
      <c r="J7" s="8" t="s">
        <v>58</v>
      </c>
      <c r="K7" s="8" t="s">
        <v>58</v>
      </c>
      <c r="L7" s="8" t="s">
        <v>58</v>
      </c>
      <c r="M7" s="8" t="s">
        <v>58</v>
      </c>
      <c r="N7" s="9">
        <f t="shared" ref="N7:N34" si="0">SUM(B7:M7)</f>
        <v>826</v>
      </c>
    </row>
    <row r="8" spans="1:14" ht="14.1" customHeight="1">
      <c r="A8" s="6" t="s">
        <v>15</v>
      </c>
      <c r="B8" s="8">
        <v>3952</v>
      </c>
      <c r="C8" s="7">
        <v>4679</v>
      </c>
      <c r="D8" s="8">
        <v>2</v>
      </c>
      <c r="E8" s="8">
        <v>1471</v>
      </c>
      <c r="F8" s="8">
        <v>42</v>
      </c>
      <c r="G8" s="8">
        <v>3</v>
      </c>
      <c r="H8" s="8">
        <v>1811</v>
      </c>
      <c r="I8" s="8">
        <v>1683</v>
      </c>
      <c r="J8" s="8">
        <v>2</v>
      </c>
      <c r="K8" s="8" t="s">
        <v>58</v>
      </c>
      <c r="L8" s="8" t="s">
        <v>58</v>
      </c>
      <c r="M8" s="8" t="s">
        <v>58</v>
      </c>
      <c r="N8" s="9">
        <f t="shared" si="0"/>
        <v>13645</v>
      </c>
    </row>
    <row r="9" spans="1:14" ht="14.1" customHeight="1">
      <c r="A9" s="6" t="s">
        <v>16</v>
      </c>
      <c r="B9" s="8">
        <v>350</v>
      </c>
      <c r="C9" s="7">
        <v>365</v>
      </c>
      <c r="D9" s="8" t="s">
        <v>58</v>
      </c>
      <c r="E9" s="8">
        <v>21</v>
      </c>
      <c r="F9" s="8" t="s">
        <v>58</v>
      </c>
      <c r="G9" s="8" t="s">
        <v>58</v>
      </c>
      <c r="H9" s="8">
        <v>455</v>
      </c>
      <c r="I9" s="8">
        <v>278</v>
      </c>
      <c r="J9" s="8" t="s">
        <v>58</v>
      </c>
      <c r="K9" s="8" t="s">
        <v>58</v>
      </c>
      <c r="L9" s="8" t="s">
        <v>58</v>
      </c>
      <c r="M9" s="8" t="s">
        <v>58</v>
      </c>
      <c r="N9" s="9">
        <f t="shared" si="0"/>
        <v>1469</v>
      </c>
    </row>
    <row r="10" spans="1:14" ht="14.1" customHeight="1">
      <c r="A10" s="6" t="s">
        <v>17</v>
      </c>
      <c r="B10" s="8">
        <v>287</v>
      </c>
      <c r="C10" s="7">
        <v>411</v>
      </c>
      <c r="D10" s="8" t="s">
        <v>58</v>
      </c>
      <c r="E10" s="8">
        <v>12</v>
      </c>
      <c r="F10" s="8">
        <v>24</v>
      </c>
      <c r="G10" s="8" t="s">
        <v>58</v>
      </c>
      <c r="H10" s="8">
        <v>147</v>
      </c>
      <c r="I10" s="8">
        <v>183</v>
      </c>
      <c r="J10" s="8" t="s">
        <v>58</v>
      </c>
      <c r="K10" s="8" t="s">
        <v>58</v>
      </c>
      <c r="L10" s="8" t="s">
        <v>58</v>
      </c>
      <c r="M10" s="8" t="s">
        <v>58</v>
      </c>
      <c r="N10" s="9">
        <f t="shared" si="0"/>
        <v>1064</v>
      </c>
    </row>
    <row r="11" spans="1:14" ht="14.1" customHeight="1">
      <c r="A11" s="6" t="s">
        <v>18</v>
      </c>
      <c r="B11" s="8">
        <v>712</v>
      </c>
      <c r="C11" s="7">
        <v>384</v>
      </c>
      <c r="D11" s="8" t="s">
        <v>58</v>
      </c>
      <c r="E11" s="8">
        <v>3</v>
      </c>
      <c r="F11" s="8" t="s">
        <v>58</v>
      </c>
      <c r="G11" s="8" t="s">
        <v>58</v>
      </c>
      <c r="H11" s="8">
        <v>136</v>
      </c>
      <c r="I11" s="8">
        <v>89</v>
      </c>
      <c r="J11" s="8" t="s">
        <v>58</v>
      </c>
      <c r="K11" s="8" t="s">
        <v>58</v>
      </c>
      <c r="L11" s="8" t="s">
        <v>58</v>
      </c>
      <c r="M11" s="8" t="s">
        <v>58</v>
      </c>
      <c r="N11" s="9">
        <f t="shared" si="0"/>
        <v>1324</v>
      </c>
    </row>
    <row r="12" spans="1:14" ht="14.1" customHeight="1">
      <c r="A12" s="6" t="s">
        <v>19</v>
      </c>
      <c r="B12" s="8">
        <v>408</v>
      </c>
      <c r="C12" s="7">
        <v>690</v>
      </c>
      <c r="D12" s="8" t="s">
        <v>58</v>
      </c>
      <c r="E12" s="8">
        <v>20</v>
      </c>
      <c r="F12" s="8">
        <v>6</v>
      </c>
      <c r="G12" s="8" t="s">
        <v>58</v>
      </c>
      <c r="H12" s="8">
        <v>473</v>
      </c>
      <c r="I12" s="8">
        <v>657</v>
      </c>
      <c r="J12" s="8" t="s">
        <v>58</v>
      </c>
      <c r="K12" s="8">
        <v>1</v>
      </c>
      <c r="L12" s="8">
        <v>3</v>
      </c>
      <c r="M12" s="8" t="s">
        <v>58</v>
      </c>
      <c r="N12" s="9">
        <f t="shared" si="0"/>
        <v>2258</v>
      </c>
    </row>
    <row r="13" spans="1:14" ht="14.1" customHeight="1">
      <c r="A13" s="6" t="s">
        <v>20</v>
      </c>
      <c r="B13" s="8">
        <v>1053</v>
      </c>
      <c r="C13" s="7">
        <v>233</v>
      </c>
      <c r="D13" s="8" t="s">
        <v>58</v>
      </c>
      <c r="E13" s="8" t="s">
        <v>58</v>
      </c>
      <c r="F13" s="8" t="s">
        <v>58</v>
      </c>
      <c r="G13" s="8" t="s">
        <v>58</v>
      </c>
      <c r="H13" s="8">
        <v>2</v>
      </c>
      <c r="I13" s="8" t="s">
        <v>58</v>
      </c>
      <c r="J13" s="8" t="s">
        <v>58</v>
      </c>
      <c r="K13" s="8" t="s">
        <v>58</v>
      </c>
      <c r="L13" s="8" t="s">
        <v>58</v>
      </c>
      <c r="M13" s="8" t="s">
        <v>58</v>
      </c>
      <c r="N13" s="9">
        <f t="shared" si="0"/>
        <v>1288</v>
      </c>
    </row>
    <row r="14" spans="1:14" ht="14.1" customHeight="1">
      <c r="A14" s="6" t="s">
        <v>21</v>
      </c>
      <c r="B14" s="8">
        <v>148</v>
      </c>
      <c r="C14" s="7">
        <v>163</v>
      </c>
      <c r="D14" s="8">
        <v>2</v>
      </c>
      <c r="E14" s="8">
        <v>145</v>
      </c>
      <c r="F14" s="8">
        <v>67</v>
      </c>
      <c r="G14" s="8">
        <v>1</v>
      </c>
      <c r="H14" s="8">
        <v>263</v>
      </c>
      <c r="I14" s="8">
        <v>63</v>
      </c>
      <c r="J14" s="8" t="s">
        <v>58</v>
      </c>
      <c r="K14" s="8" t="s">
        <v>58</v>
      </c>
      <c r="L14" s="8" t="s">
        <v>58</v>
      </c>
      <c r="M14" s="8" t="s">
        <v>58</v>
      </c>
      <c r="N14" s="9">
        <f t="shared" si="0"/>
        <v>852</v>
      </c>
    </row>
    <row r="15" spans="1:14" ht="14.1" customHeight="1">
      <c r="A15" s="6" t="s">
        <v>22</v>
      </c>
      <c r="B15" s="8">
        <v>923</v>
      </c>
      <c r="C15" s="7">
        <v>684</v>
      </c>
      <c r="D15" s="8" t="s">
        <v>58</v>
      </c>
      <c r="E15" s="8">
        <v>183</v>
      </c>
      <c r="F15" s="8">
        <v>12</v>
      </c>
      <c r="G15" s="8" t="s">
        <v>58</v>
      </c>
      <c r="H15" s="8">
        <v>226</v>
      </c>
      <c r="I15" s="8">
        <v>229</v>
      </c>
      <c r="J15" s="8" t="s">
        <v>58</v>
      </c>
      <c r="K15" s="8">
        <v>2</v>
      </c>
      <c r="L15" s="10">
        <v>11</v>
      </c>
      <c r="M15" s="8" t="s">
        <v>58</v>
      </c>
      <c r="N15" s="9">
        <f t="shared" si="0"/>
        <v>2270</v>
      </c>
    </row>
    <row r="16" spans="1:14" ht="14.1" customHeight="1">
      <c r="A16" s="30" t="s">
        <v>54</v>
      </c>
      <c r="B16" s="11">
        <f>SUM(B6:B15)</f>
        <v>8245</v>
      </c>
      <c r="C16" s="11">
        <f t="shared" ref="C16:M16" si="1">SUM(C6:C15)</f>
        <v>8567</v>
      </c>
      <c r="D16" s="11">
        <f t="shared" si="1"/>
        <v>4</v>
      </c>
      <c r="E16" s="11">
        <f t="shared" si="1"/>
        <v>2605</v>
      </c>
      <c r="F16" s="11">
        <f t="shared" si="1"/>
        <v>158</v>
      </c>
      <c r="G16" s="11">
        <f t="shared" si="1"/>
        <v>4</v>
      </c>
      <c r="H16" s="11">
        <f t="shared" si="1"/>
        <v>3625</v>
      </c>
      <c r="I16" s="11">
        <f t="shared" si="1"/>
        <v>3305</v>
      </c>
      <c r="J16" s="12">
        <f t="shared" si="1"/>
        <v>2</v>
      </c>
      <c r="K16" s="12">
        <f t="shared" si="1"/>
        <v>3</v>
      </c>
      <c r="L16" s="12">
        <f t="shared" si="1"/>
        <v>14</v>
      </c>
      <c r="M16" s="12">
        <f t="shared" si="1"/>
        <v>0</v>
      </c>
      <c r="N16" s="11">
        <f t="shared" si="0"/>
        <v>26532</v>
      </c>
    </row>
    <row r="17" spans="1:14" ht="14.1" customHeight="1">
      <c r="A17" s="6" t="s">
        <v>23</v>
      </c>
      <c r="B17" s="8">
        <v>105</v>
      </c>
      <c r="C17" s="7">
        <v>332</v>
      </c>
      <c r="D17" s="8" t="s">
        <v>58</v>
      </c>
      <c r="E17" s="8">
        <v>210</v>
      </c>
      <c r="F17" s="8" t="s">
        <v>58</v>
      </c>
      <c r="G17" s="8" t="s">
        <v>58</v>
      </c>
      <c r="H17" s="8">
        <v>38</v>
      </c>
      <c r="I17" s="8">
        <v>29</v>
      </c>
      <c r="J17" s="8" t="s">
        <v>58</v>
      </c>
      <c r="K17" s="8" t="s">
        <v>58</v>
      </c>
      <c r="L17" s="8" t="s">
        <v>58</v>
      </c>
      <c r="M17" s="8" t="s">
        <v>58</v>
      </c>
      <c r="N17" s="9">
        <f t="shared" si="0"/>
        <v>714</v>
      </c>
    </row>
    <row r="18" spans="1:14" ht="14.1" customHeight="1">
      <c r="A18" s="6" t="s">
        <v>24</v>
      </c>
      <c r="B18" s="8">
        <v>9</v>
      </c>
      <c r="C18" s="7">
        <v>60</v>
      </c>
      <c r="D18" s="8" t="s">
        <v>58</v>
      </c>
      <c r="E18" s="8">
        <v>112</v>
      </c>
      <c r="F18" s="8">
        <v>32</v>
      </c>
      <c r="G18" s="8" t="s">
        <v>58</v>
      </c>
      <c r="H18" s="8">
        <v>126</v>
      </c>
      <c r="I18" s="8">
        <v>226</v>
      </c>
      <c r="J18" s="8" t="s">
        <v>58</v>
      </c>
      <c r="K18" s="8" t="s">
        <v>58</v>
      </c>
      <c r="L18" s="8" t="s">
        <v>58</v>
      </c>
      <c r="M18" s="8" t="s">
        <v>58</v>
      </c>
      <c r="N18" s="9">
        <f t="shared" si="0"/>
        <v>565</v>
      </c>
    </row>
    <row r="19" spans="1:14" ht="14.1" customHeight="1">
      <c r="A19" s="6" t="s">
        <v>25</v>
      </c>
      <c r="B19" s="8">
        <v>61</v>
      </c>
      <c r="C19" s="7">
        <v>262</v>
      </c>
      <c r="D19" s="8" t="s">
        <v>58</v>
      </c>
      <c r="E19" s="8">
        <v>30</v>
      </c>
      <c r="F19" s="8" t="s">
        <v>58</v>
      </c>
      <c r="G19" s="8" t="s">
        <v>58</v>
      </c>
      <c r="H19" s="8">
        <v>588</v>
      </c>
      <c r="I19" s="8">
        <v>466</v>
      </c>
      <c r="J19" s="8" t="s">
        <v>58</v>
      </c>
      <c r="K19" s="8" t="s">
        <v>58</v>
      </c>
      <c r="L19" s="8" t="s">
        <v>58</v>
      </c>
      <c r="M19" s="8" t="s">
        <v>58</v>
      </c>
      <c r="N19" s="9">
        <f t="shared" si="0"/>
        <v>1407</v>
      </c>
    </row>
    <row r="20" spans="1:14" ht="14.1" customHeight="1">
      <c r="A20" s="6" t="s">
        <v>26</v>
      </c>
      <c r="B20" s="8">
        <v>82</v>
      </c>
      <c r="C20" s="7">
        <v>161</v>
      </c>
      <c r="D20" s="8" t="s">
        <v>58</v>
      </c>
      <c r="E20" s="8">
        <v>48</v>
      </c>
      <c r="F20" s="8" t="s">
        <v>58</v>
      </c>
      <c r="G20" s="8" t="s">
        <v>58</v>
      </c>
      <c r="H20" s="8">
        <v>144</v>
      </c>
      <c r="I20" s="8">
        <v>136</v>
      </c>
      <c r="J20" s="8" t="s">
        <v>58</v>
      </c>
      <c r="K20" s="8" t="s">
        <v>58</v>
      </c>
      <c r="L20" s="8" t="s">
        <v>58</v>
      </c>
      <c r="M20" s="8" t="s">
        <v>58</v>
      </c>
      <c r="N20" s="9">
        <f t="shared" si="0"/>
        <v>571</v>
      </c>
    </row>
    <row r="21" spans="1:14" ht="14.1" customHeight="1">
      <c r="A21" s="6" t="s">
        <v>27</v>
      </c>
      <c r="B21" s="8">
        <v>37</v>
      </c>
      <c r="C21" s="7">
        <v>80</v>
      </c>
      <c r="D21" s="8" t="s">
        <v>58</v>
      </c>
      <c r="E21" s="8">
        <v>111</v>
      </c>
      <c r="F21" s="8" t="s">
        <v>58</v>
      </c>
      <c r="G21" s="8" t="s">
        <v>58</v>
      </c>
      <c r="H21" s="8">
        <v>93</v>
      </c>
      <c r="I21" s="8">
        <v>12</v>
      </c>
      <c r="J21" s="8" t="s">
        <v>58</v>
      </c>
      <c r="K21" s="8" t="s">
        <v>58</v>
      </c>
      <c r="L21" s="8" t="s">
        <v>58</v>
      </c>
      <c r="M21" s="8" t="s">
        <v>58</v>
      </c>
      <c r="N21" s="9">
        <f t="shared" si="0"/>
        <v>333</v>
      </c>
    </row>
    <row r="22" spans="1:14" ht="14.1" customHeight="1">
      <c r="A22" s="6" t="s">
        <v>28</v>
      </c>
      <c r="B22" s="8">
        <v>142</v>
      </c>
      <c r="C22" s="7">
        <v>284</v>
      </c>
      <c r="D22" s="8" t="s">
        <v>58</v>
      </c>
      <c r="E22" s="8" t="s">
        <v>58</v>
      </c>
      <c r="F22" s="8" t="s">
        <v>58</v>
      </c>
      <c r="G22" s="8" t="s">
        <v>58</v>
      </c>
      <c r="H22" s="8" t="s">
        <v>58</v>
      </c>
      <c r="I22" s="8" t="s">
        <v>58</v>
      </c>
      <c r="J22" s="8" t="s">
        <v>58</v>
      </c>
      <c r="K22" s="8" t="s">
        <v>58</v>
      </c>
      <c r="L22" s="8" t="s">
        <v>58</v>
      </c>
      <c r="M22" s="8" t="s">
        <v>58</v>
      </c>
      <c r="N22" s="9">
        <f t="shared" si="0"/>
        <v>426</v>
      </c>
    </row>
    <row r="23" spans="1:14" ht="14.1" customHeight="1">
      <c r="A23" s="6" t="s">
        <v>29</v>
      </c>
      <c r="B23" s="8">
        <v>86</v>
      </c>
      <c r="C23" s="7">
        <v>36</v>
      </c>
      <c r="D23" s="8" t="s">
        <v>58</v>
      </c>
      <c r="E23" s="8">
        <v>10</v>
      </c>
      <c r="F23" s="8" t="s">
        <v>58</v>
      </c>
      <c r="G23" s="8" t="s">
        <v>58</v>
      </c>
      <c r="H23" s="8">
        <v>102</v>
      </c>
      <c r="I23" s="8">
        <v>112</v>
      </c>
      <c r="J23" s="8" t="s">
        <v>58</v>
      </c>
      <c r="K23" s="8" t="s">
        <v>58</v>
      </c>
      <c r="L23" s="8" t="s">
        <v>58</v>
      </c>
      <c r="M23" s="8" t="s">
        <v>58</v>
      </c>
      <c r="N23" s="9">
        <f t="shared" si="0"/>
        <v>346</v>
      </c>
    </row>
    <row r="24" spans="1:14" ht="14.1" customHeight="1">
      <c r="A24" s="6" t="s">
        <v>30</v>
      </c>
      <c r="B24" s="8">
        <v>40</v>
      </c>
      <c r="C24" s="7">
        <v>84</v>
      </c>
      <c r="D24" s="8" t="s">
        <v>58</v>
      </c>
      <c r="E24" s="8">
        <v>23</v>
      </c>
      <c r="F24" s="8">
        <v>42</v>
      </c>
      <c r="G24" s="8" t="s">
        <v>58</v>
      </c>
      <c r="H24" s="8">
        <v>210</v>
      </c>
      <c r="I24" s="8">
        <v>267</v>
      </c>
      <c r="J24" s="8" t="s">
        <v>58</v>
      </c>
      <c r="K24" s="8" t="s">
        <v>58</v>
      </c>
      <c r="L24" s="8" t="s">
        <v>58</v>
      </c>
      <c r="M24" s="8" t="s">
        <v>58</v>
      </c>
      <c r="N24" s="9">
        <f t="shared" si="0"/>
        <v>666</v>
      </c>
    </row>
    <row r="25" spans="1:14" ht="14.1" customHeight="1">
      <c r="A25" s="6" t="s">
        <v>31</v>
      </c>
      <c r="B25" s="8">
        <v>35</v>
      </c>
      <c r="C25" s="7">
        <v>16</v>
      </c>
      <c r="D25" s="8" t="s">
        <v>58</v>
      </c>
      <c r="E25" s="8" t="s">
        <v>58</v>
      </c>
      <c r="F25" s="8">
        <v>3</v>
      </c>
      <c r="G25" s="8" t="s">
        <v>58</v>
      </c>
      <c r="H25" s="8">
        <v>20</v>
      </c>
      <c r="I25" s="8">
        <v>5</v>
      </c>
      <c r="J25" s="8" t="s">
        <v>58</v>
      </c>
      <c r="K25" s="8" t="s">
        <v>58</v>
      </c>
      <c r="L25" s="8" t="s">
        <v>58</v>
      </c>
      <c r="M25" s="8" t="s">
        <v>58</v>
      </c>
      <c r="N25" s="9">
        <f t="shared" si="0"/>
        <v>79</v>
      </c>
    </row>
    <row r="26" spans="1:14" ht="14.1" customHeight="1">
      <c r="A26" s="6" t="s">
        <v>32</v>
      </c>
      <c r="B26" s="8">
        <v>603</v>
      </c>
      <c r="C26" s="7">
        <v>604</v>
      </c>
      <c r="D26" s="8" t="s">
        <v>58</v>
      </c>
      <c r="E26" s="8">
        <v>5</v>
      </c>
      <c r="F26" s="8">
        <v>247</v>
      </c>
      <c r="G26" s="8" t="s">
        <v>58</v>
      </c>
      <c r="H26" s="8">
        <v>179</v>
      </c>
      <c r="I26" s="8">
        <v>182</v>
      </c>
      <c r="J26" s="8" t="s">
        <v>58</v>
      </c>
      <c r="K26" s="8" t="s">
        <v>58</v>
      </c>
      <c r="L26" s="8">
        <v>1</v>
      </c>
      <c r="M26" s="8" t="s">
        <v>58</v>
      </c>
      <c r="N26" s="9">
        <f t="shared" si="0"/>
        <v>1821</v>
      </c>
    </row>
    <row r="27" spans="1:14" ht="14.1" customHeight="1">
      <c r="A27" s="6" t="s">
        <v>33</v>
      </c>
      <c r="B27" s="8">
        <v>117</v>
      </c>
      <c r="C27" s="7">
        <v>118</v>
      </c>
      <c r="D27" s="8" t="s">
        <v>58</v>
      </c>
      <c r="E27" s="8">
        <v>3</v>
      </c>
      <c r="F27" s="8" t="s">
        <v>58</v>
      </c>
      <c r="G27" s="8" t="s">
        <v>58</v>
      </c>
      <c r="H27" s="8">
        <v>134</v>
      </c>
      <c r="I27" s="8">
        <v>44</v>
      </c>
      <c r="J27" s="8" t="s">
        <v>58</v>
      </c>
      <c r="K27" s="8" t="s">
        <v>58</v>
      </c>
      <c r="L27" s="8" t="s">
        <v>58</v>
      </c>
      <c r="M27" s="8" t="s">
        <v>58</v>
      </c>
      <c r="N27" s="9">
        <f t="shared" si="0"/>
        <v>416</v>
      </c>
    </row>
    <row r="28" spans="1:14" ht="14.1" customHeight="1">
      <c r="A28" s="6" t="s">
        <v>34</v>
      </c>
      <c r="B28" s="8">
        <v>17</v>
      </c>
      <c r="C28" s="7">
        <v>60</v>
      </c>
      <c r="D28" s="8" t="s">
        <v>58</v>
      </c>
      <c r="E28" s="8" t="s">
        <v>58</v>
      </c>
      <c r="F28" s="8" t="s">
        <v>58</v>
      </c>
      <c r="G28" s="8" t="s">
        <v>58</v>
      </c>
      <c r="H28" s="8">
        <v>66</v>
      </c>
      <c r="I28" s="8">
        <v>22</v>
      </c>
      <c r="J28" s="8" t="s">
        <v>58</v>
      </c>
      <c r="K28" s="8" t="s">
        <v>58</v>
      </c>
      <c r="L28" s="8" t="s">
        <v>58</v>
      </c>
      <c r="M28" s="8" t="s">
        <v>58</v>
      </c>
      <c r="N28" s="9">
        <f t="shared" si="0"/>
        <v>165</v>
      </c>
    </row>
    <row r="29" spans="1:14" ht="14.1" customHeight="1">
      <c r="A29" s="6" t="s">
        <v>35</v>
      </c>
      <c r="B29" s="8">
        <v>52</v>
      </c>
      <c r="C29" s="7">
        <v>105</v>
      </c>
      <c r="D29" s="8" t="s">
        <v>58</v>
      </c>
      <c r="E29" s="8">
        <v>66</v>
      </c>
      <c r="F29" s="8">
        <v>109</v>
      </c>
      <c r="G29" s="8" t="s">
        <v>58</v>
      </c>
      <c r="H29" s="8">
        <v>137</v>
      </c>
      <c r="I29" s="8">
        <v>84</v>
      </c>
      <c r="J29" s="8" t="s">
        <v>58</v>
      </c>
      <c r="K29" s="8" t="s">
        <v>58</v>
      </c>
      <c r="L29" s="8" t="s">
        <v>58</v>
      </c>
      <c r="M29" s="8" t="s">
        <v>58</v>
      </c>
      <c r="N29" s="9">
        <f t="shared" si="0"/>
        <v>553</v>
      </c>
    </row>
    <row r="30" spans="1:14" ht="14.1" customHeight="1">
      <c r="A30" s="6" t="s">
        <v>36</v>
      </c>
      <c r="B30" s="8">
        <v>37</v>
      </c>
      <c r="C30" s="7">
        <v>106</v>
      </c>
      <c r="D30" s="8" t="s">
        <v>58</v>
      </c>
      <c r="E30" s="8">
        <v>29</v>
      </c>
      <c r="F30" s="8">
        <v>109</v>
      </c>
      <c r="G30" s="8" t="s">
        <v>58</v>
      </c>
      <c r="H30" s="8">
        <v>274</v>
      </c>
      <c r="I30" s="8">
        <v>58</v>
      </c>
      <c r="J30" s="8" t="s">
        <v>58</v>
      </c>
      <c r="K30" s="8" t="s">
        <v>58</v>
      </c>
      <c r="L30" s="8" t="s">
        <v>58</v>
      </c>
      <c r="M30" s="8" t="s">
        <v>58</v>
      </c>
      <c r="N30" s="9">
        <f t="shared" si="0"/>
        <v>613</v>
      </c>
    </row>
    <row r="31" spans="1:14" ht="14.1" customHeight="1">
      <c r="A31" s="6" t="s">
        <v>37</v>
      </c>
      <c r="B31" s="8">
        <v>240</v>
      </c>
      <c r="C31" s="7">
        <v>489</v>
      </c>
      <c r="D31" s="8">
        <v>1</v>
      </c>
      <c r="E31" s="8">
        <v>31</v>
      </c>
      <c r="F31" s="8">
        <v>96</v>
      </c>
      <c r="G31" s="8" t="s">
        <v>58</v>
      </c>
      <c r="H31" s="8">
        <v>10</v>
      </c>
      <c r="I31" s="8">
        <v>10</v>
      </c>
      <c r="J31" s="8" t="s">
        <v>58</v>
      </c>
      <c r="K31" s="8" t="s">
        <v>58</v>
      </c>
      <c r="L31" s="8" t="s">
        <v>58</v>
      </c>
      <c r="M31" s="8" t="s">
        <v>58</v>
      </c>
      <c r="N31" s="9">
        <f t="shared" si="0"/>
        <v>877</v>
      </c>
    </row>
    <row r="32" spans="1:14" ht="14.1" customHeight="1">
      <c r="A32" s="13" t="s">
        <v>55</v>
      </c>
      <c r="B32" s="14">
        <f>SUM(B17:B31)</f>
        <v>1663</v>
      </c>
      <c r="C32" s="14">
        <f t="shared" ref="C32:M32" si="2">SUM(C17:C31)</f>
        <v>2797</v>
      </c>
      <c r="D32" s="14">
        <f t="shared" si="2"/>
        <v>1</v>
      </c>
      <c r="E32" s="14">
        <f t="shared" si="2"/>
        <v>678</v>
      </c>
      <c r="F32" s="14">
        <f t="shared" si="2"/>
        <v>638</v>
      </c>
      <c r="G32" s="14">
        <f t="shared" si="2"/>
        <v>0</v>
      </c>
      <c r="H32" s="14">
        <f t="shared" si="2"/>
        <v>2121</v>
      </c>
      <c r="I32" s="14">
        <f t="shared" si="2"/>
        <v>1653</v>
      </c>
      <c r="J32" s="15">
        <f t="shared" si="2"/>
        <v>0</v>
      </c>
      <c r="K32" s="15">
        <f t="shared" si="2"/>
        <v>0</v>
      </c>
      <c r="L32" s="15">
        <f t="shared" si="2"/>
        <v>1</v>
      </c>
      <c r="M32" s="15">
        <f t="shared" si="2"/>
        <v>0</v>
      </c>
      <c r="N32" s="14">
        <f t="shared" si="0"/>
        <v>9552</v>
      </c>
    </row>
    <row r="33" spans="1:14" ht="15.95" customHeight="1">
      <c r="A33" s="16" t="s">
        <v>6</v>
      </c>
      <c r="B33" s="17">
        <f>SUM(B16,B32)</f>
        <v>9908</v>
      </c>
      <c r="C33" s="17">
        <f t="shared" ref="C33:M33" si="3">SUM(C16,C32)</f>
        <v>11364</v>
      </c>
      <c r="D33" s="17">
        <f t="shared" si="3"/>
        <v>5</v>
      </c>
      <c r="E33" s="17">
        <f t="shared" si="3"/>
        <v>3283</v>
      </c>
      <c r="F33" s="17">
        <f t="shared" si="3"/>
        <v>796</v>
      </c>
      <c r="G33" s="17">
        <f t="shared" si="3"/>
        <v>4</v>
      </c>
      <c r="H33" s="17">
        <f t="shared" si="3"/>
        <v>5746</v>
      </c>
      <c r="I33" s="18">
        <f t="shared" si="3"/>
        <v>4958</v>
      </c>
      <c r="J33" s="19">
        <f t="shared" si="3"/>
        <v>2</v>
      </c>
      <c r="K33" s="19">
        <f t="shared" si="3"/>
        <v>3</v>
      </c>
      <c r="L33" s="19">
        <f t="shared" si="3"/>
        <v>15</v>
      </c>
      <c r="M33" s="19">
        <f t="shared" si="3"/>
        <v>0</v>
      </c>
      <c r="N33" s="18">
        <f t="shared" si="0"/>
        <v>36084</v>
      </c>
    </row>
    <row r="34" spans="1:14" ht="15.95" customHeight="1">
      <c r="A34" s="20" t="s">
        <v>56</v>
      </c>
      <c r="B34" s="21">
        <v>20858</v>
      </c>
      <c r="C34" s="21">
        <v>26031</v>
      </c>
      <c r="D34" s="21">
        <v>15</v>
      </c>
      <c r="E34" s="21">
        <v>16413</v>
      </c>
      <c r="F34" s="21">
        <v>11154</v>
      </c>
      <c r="G34" s="21">
        <v>5</v>
      </c>
      <c r="H34" s="21">
        <v>10302</v>
      </c>
      <c r="I34" s="22">
        <v>12659</v>
      </c>
      <c r="J34" s="9">
        <v>4</v>
      </c>
      <c r="K34" s="9">
        <v>47</v>
      </c>
      <c r="L34" s="9">
        <v>1036</v>
      </c>
      <c r="M34" s="9">
        <v>13</v>
      </c>
      <c r="N34" s="9">
        <f t="shared" si="0"/>
        <v>98537</v>
      </c>
    </row>
    <row r="35" spans="1:14" ht="15.95" customHeight="1">
      <c r="A35" s="23" t="s">
        <v>38</v>
      </c>
      <c r="B35" s="24">
        <f>B33/B34</f>
        <v>0.47502157445584425</v>
      </c>
      <c r="C35" s="24">
        <f t="shared" ref="C35:N35" si="4">C33/C34</f>
        <v>0.43655641350697244</v>
      </c>
      <c r="D35" s="24">
        <f t="shared" si="4"/>
        <v>0.33333333333333331</v>
      </c>
      <c r="E35" s="24">
        <f t="shared" si="4"/>
        <v>0.20002437092548589</v>
      </c>
      <c r="F35" s="24">
        <f t="shared" si="4"/>
        <v>7.1364532902994438E-2</v>
      </c>
      <c r="G35" s="24">
        <f t="shared" si="4"/>
        <v>0.8</v>
      </c>
      <c r="H35" s="24">
        <f t="shared" si="4"/>
        <v>0.55775577557755773</v>
      </c>
      <c r="I35" s="24">
        <f t="shared" si="4"/>
        <v>0.39165810885535984</v>
      </c>
      <c r="J35" s="24">
        <f t="shared" si="4"/>
        <v>0.5</v>
      </c>
      <c r="K35" s="25">
        <f t="shared" si="4"/>
        <v>6.3829787234042548E-2</v>
      </c>
      <c r="L35" s="25">
        <f t="shared" si="4"/>
        <v>1.4478764478764479E-2</v>
      </c>
      <c r="M35" s="24">
        <f t="shared" si="4"/>
        <v>0</v>
      </c>
      <c r="N35" s="25">
        <f t="shared" si="4"/>
        <v>0.36619746897104644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39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40</v>
      </c>
      <c r="D1" s="1" t="s">
        <v>52</v>
      </c>
      <c r="E1" s="2" t="s">
        <v>59</v>
      </c>
    </row>
    <row r="2" spans="1:14" ht="13.5" customHeight="1"/>
    <row r="3" spans="1:14" ht="15.95" customHeight="1">
      <c r="A3" s="35" t="s">
        <v>53</v>
      </c>
      <c r="B3" s="33" t="s">
        <v>2</v>
      </c>
      <c r="C3" s="37"/>
      <c r="D3" s="38"/>
      <c r="E3" s="33" t="s">
        <v>3</v>
      </c>
      <c r="F3" s="37"/>
      <c r="G3" s="38"/>
      <c r="H3" s="39" t="s">
        <v>4</v>
      </c>
      <c r="I3" s="40"/>
      <c r="J3" s="40"/>
      <c r="K3" s="33" t="s">
        <v>5</v>
      </c>
      <c r="L3" s="37"/>
      <c r="M3" s="37"/>
      <c r="N3" s="33" t="s">
        <v>6</v>
      </c>
    </row>
    <row r="4" spans="1:14" ht="15.95" customHeight="1">
      <c r="A4" s="36"/>
      <c r="B4" s="4" t="s">
        <v>7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34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13</v>
      </c>
      <c r="B6" s="7">
        <f>SUM('1月:12月'!B6)</f>
        <v>4191</v>
      </c>
      <c r="C6" s="7">
        <f>SUM('1月:12月'!C6)</f>
        <v>6773</v>
      </c>
      <c r="D6" s="8">
        <f>SUM('1月:12月'!D6)</f>
        <v>5</v>
      </c>
      <c r="E6" s="8">
        <f>SUM('1月:12月'!E6)</f>
        <v>3241</v>
      </c>
      <c r="F6" s="8">
        <f>SUM('1月:12月'!F6)</f>
        <v>33</v>
      </c>
      <c r="G6" s="8">
        <f>SUM('1月:12月'!G6)</f>
        <v>1</v>
      </c>
      <c r="H6" s="8">
        <f>SUM('1月:12月'!H6)</f>
        <v>841</v>
      </c>
      <c r="I6" s="8">
        <f>SUM('1月:12月'!I6)</f>
        <v>1041</v>
      </c>
      <c r="J6" s="8">
        <f>SUM('1月:12月'!J6)</f>
        <v>0</v>
      </c>
      <c r="K6" s="8">
        <f>SUM('1月:12月'!K6)</f>
        <v>2</v>
      </c>
      <c r="L6" s="8">
        <f>SUM('1月:12月'!L6)</f>
        <v>1</v>
      </c>
      <c r="M6" s="8">
        <f>SUM('1月:12月'!M6)</f>
        <v>0</v>
      </c>
      <c r="N6" s="9">
        <f>SUM('1月:12月'!N6)</f>
        <v>16129</v>
      </c>
    </row>
    <row r="7" spans="1:14" ht="14.1" customHeight="1">
      <c r="A7" s="6" t="s">
        <v>14</v>
      </c>
      <c r="B7" s="8">
        <f>SUM('1月:12月'!B7)</f>
        <v>995</v>
      </c>
      <c r="C7" s="7">
        <f>SUM('1月:12月'!C7)</f>
        <v>676</v>
      </c>
      <c r="D7" s="8">
        <f>SUM('1月:12月'!D7)</f>
        <v>0</v>
      </c>
      <c r="E7" s="8">
        <f>SUM('1月:12月'!E7)</f>
        <v>6909</v>
      </c>
      <c r="F7" s="8">
        <f>SUM('1月:12月'!F7)</f>
        <v>133</v>
      </c>
      <c r="G7" s="8">
        <f>SUM('1月:12月'!G7)</f>
        <v>1</v>
      </c>
      <c r="H7" s="8">
        <f>SUM('1月:12月'!H7)</f>
        <v>849</v>
      </c>
      <c r="I7" s="8">
        <f>SUM('1月:12月'!I7)</f>
        <v>557</v>
      </c>
      <c r="J7" s="8">
        <f>SUM('1月:12月'!J7)</f>
        <v>0</v>
      </c>
      <c r="K7" s="8">
        <f>SUM('1月:12月'!K7)</f>
        <v>0</v>
      </c>
      <c r="L7" s="8">
        <f>SUM('1月:12月'!L7)</f>
        <v>0</v>
      </c>
      <c r="M7" s="8">
        <f>SUM('1月:12月'!M7)</f>
        <v>0</v>
      </c>
      <c r="N7" s="9">
        <f>SUM('1月:12月'!N7)</f>
        <v>10120</v>
      </c>
    </row>
    <row r="8" spans="1:14" ht="14.1" customHeight="1">
      <c r="A8" s="6" t="s">
        <v>15</v>
      </c>
      <c r="B8" s="8">
        <f>SUM('1月:12月'!B8)</f>
        <v>39584</v>
      </c>
      <c r="C8" s="7">
        <f>SUM('1月:12月'!C8)</f>
        <v>43496</v>
      </c>
      <c r="D8" s="8">
        <f>SUM('1月:12月'!D8)</f>
        <v>54</v>
      </c>
      <c r="E8" s="8">
        <f>SUM('1月:12月'!E8)</f>
        <v>15372</v>
      </c>
      <c r="F8" s="8">
        <f>SUM('1月:12月'!F8)</f>
        <v>919</v>
      </c>
      <c r="G8" s="8">
        <f>SUM('1月:12月'!G8)</f>
        <v>58</v>
      </c>
      <c r="H8" s="8">
        <f>SUM('1月:12月'!H8)</f>
        <v>19126</v>
      </c>
      <c r="I8" s="8">
        <f>SUM('1月:12月'!I8)</f>
        <v>16960</v>
      </c>
      <c r="J8" s="8">
        <f>SUM('1月:12月'!J8)</f>
        <v>11</v>
      </c>
      <c r="K8" s="8">
        <f>SUM('1月:12月'!K8)</f>
        <v>0</v>
      </c>
      <c r="L8" s="8">
        <f>SUM('1月:12月'!L8)</f>
        <v>0</v>
      </c>
      <c r="M8" s="8">
        <f>SUM('1月:12月'!M8)</f>
        <v>0</v>
      </c>
      <c r="N8" s="9">
        <f>SUM('1月:12月'!N8)</f>
        <v>135580</v>
      </c>
    </row>
    <row r="9" spans="1:14" ht="14.1" customHeight="1">
      <c r="A9" s="6" t="s">
        <v>16</v>
      </c>
      <c r="B9" s="8">
        <f>SUM('1月:12月'!B9)</f>
        <v>2764</v>
      </c>
      <c r="C9" s="7">
        <f>SUM('1月:12月'!C9)</f>
        <v>3809</v>
      </c>
      <c r="D9" s="8">
        <f>SUM('1月:12月'!D9)</f>
        <v>0</v>
      </c>
      <c r="E9" s="8">
        <f>SUM('1月:12月'!E9)</f>
        <v>246</v>
      </c>
      <c r="F9" s="8">
        <f>SUM('1月:12月'!F9)</f>
        <v>3</v>
      </c>
      <c r="G9" s="8">
        <f>SUM('1月:12月'!G9)</f>
        <v>0</v>
      </c>
      <c r="H9" s="8">
        <f>SUM('1月:12月'!H9)</f>
        <v>4242</v>
      </c>
      <c r="I9" s="8">
        <f>SUM('1月:12月'!I9)</f>
        <v>2169</v>
      </c>
      <c r="J9" s="8">
        <f>SUM('1月:12月'!J9)</f>
        <v>0</v>
      </c>
      <c r="K9" s="8">
        <f>SUM('1月:12月'!K9)</f>
        <v>2</v>
      </c>
      <c r="L9" s="8">
        <f>SUM('1月:12月'!L9)</f>
        <v>7</v>
      </c>
      <c r="M9" s="8">
        <f>SUM('1月:12月'!M9)</f>
        <v>0</v>
      </c>
      <c r="N9" s="9">
        <f>SUM('1月:12月'!N9)</f>
        <v>13242</v>
      </c>
    </row>
    <row r="10" spans="1:14" ht="14.1" customHeight="1">
      <c r="A10" s="6" t="s">
        <v>17</v>
      </c>
      <c r="B10" s="8">
        <f>SUM('1月:12月'!B10)</f>
        <v>1905</v>
      </c>
      <c r="C10" s="7">
        <f>SUM('1月:12月'!C10)</f>
        <v>2464</v>
      </c>
      <c r="D10" s="8">
        <f>SUM('1月:12月'!D10)</f>
        <v>0</v>
      </c>
      <c r="E10" s="8">
        <f>SUM('1月:12月'!E10)</f>
        <v>222</v>
      </c>
      <c r="F10" s="8">
        <f>SUM('1月:12月'!F10)</f>
        <v>416</v>
      </c>
      <c r="G10" s="8">
        <f>SUM('1月:12月'!G10)</f>
        <v>0</v>
      </c>
      <c r="H10" s="8">
        <f>SUM('1月:12月'!H10)</f>
        <v>1575</v>
      </c>
      <c r="I10" s="8">
        <f>SUM('1月:12月'!I10)</f>
        <v>1547</v>
      </c>
      <c r="J10" s="8">
        <f>SUM('1月:12月'!J10)</f>
        <v>0</v>
      </c>
      <c r="K10" s="8">
        <f>SUM('1月:12月'!K10)</f>
        <v>0</v>
      </c>
      <c r="L10" s="8">
        <f>SUM('1月:12月'!L10)</f>
        <v>0</v>
      </c>
      <c r="M10" s="8">
        <f>SUM('1月:12月'!M10)</f>
        <v>0</v>
      </c>
      <c r="N10" s="9">
        <f>SUM('1月:12月'!N10)</f>
        <v>8129</v>
      </c>
    </row>
    <row r="11" spans="1:14" ht="14.1" customHeight="1">
      <c r="A11" s="6" t="s">
        <v>18</v>
      </c>
      <c r="B11" s="8">
        <f>SUM('1月:12月'!B11)</f>
        <v>6861</v>
      </c>
      <c r="C11" s="7">
        <f>SUM('1月:12月'!C11)</f>
        <v>3756</v>
      </c>
      <c r="D11" s="8">
        <f>SUM('1月:12月'!D11)</f>
        <v>0</v>
      </c>
      <c r="E11" s="8">
        <f>SUM('1月:12月'!E11)</f>
        <v>19</v>
      </c>
      <c r="F11" s="8">
        <f>SUM('1月:12月'!F11)</f>
        <v>9</v>
      </c>
      <c r="G11" s="8">
        <f>SUM('1月:12月'!G11)</f>
        <v>0</v>
      </c>
      <c r="H11" s="8">
        <f>SUM('1月:12月'!H11)</f>
        <v>1520</v>
      </c>
      <c r="I11" s="8">
        <f>SUM('1月:12月'!I11)</f>
        <v>550</v>
      </c>
      <c r="J11" s="8">
        <f>SUM('1月:12月'!J11)</f>
        <v>0</v>
      </c>
      <c r="K11" s="8">
        <f>SUM('1月:12月'!K11)</f>
        <v>18</v>
      </c>
      <c r="L11" s="8">
        <f>SUM('1月:12月'!L11)</f>
        <v>12</v>
      </c>
      <c r="M11" s="8">
        <f>SUM('1月:12月'!M11)</f>
        <v>0</v>
      </c>
      <c r="N11" s="9">
        <f>SUM('1月:12月'!N11)</f>
        <v>12745</v>
      </c>
    </row>
    <row r="12" spans="1:14" ht="14.1" customHeight="1">
      <c r="A12" s="6" t="s">
        <v>19</v>
      </c>
      <c r="B12" s="8">
        <f>SUM('1月:12月'!B12)</f>
        <v>3454</v>
      </c>
      <c r="C12" s="7">
        <f>SUM('1月:12月'!C12)</f>
        <v>5984</v>
      </c>
      <c r="D12" s="8">
        <f>SUM('1月:12月'!D12)</f>
        <v>1</v>
      </c>
      <c r="E12" s="8">
        <f>SUM('1月:12月'!E12)</f>
        <v>207</v>
      </c>
      <c r="F12" s="8">
        <f>SUM('1月:12月'!F12)</f>
        <v>98</v>
      </c>
      <c r="G12" s="8">
        <f>SUM('1月:12月'!G12)</f>
        <v>0</v>
      </c>
      <c r="H12" s="8">
        <f>SUM('1月:12月'!H12)</f>
        <v>4759</v>
      </c>
      <c r="I12" s="8">
        <f>SUM('1月:12月'!I12)</f>
        <v>5896</v>
      </c>
      <c r="J12" s="8">
        <f>SUM('1月:12月'!J12)</f>
        <v>0</v>
      </c>
      <c r="K12" s="8">
        <f>SUM('1月:12月'!K12)</f>
        <v>17</v>
      </c>
      <c r="L12" s="8">
        <f>SUM('1月:12月'!L12)</f>
        <v>29</v>
      </c>
      <c r="M12" s="8">
        <f>SUM('1月:12月'!M12)</f>
        <v>0</v>
      </c>
      <c r="N12" s="9">
        <f>SUM('1月:12月'!N12)</f>
        <v>20445</v>
      </c>
    </row>
    <row r="13" spans="1:14" ht="14.1" customHeight="1">
      <c r="A13" s="6" t="s">
        <v>20</v>
      </c>
      <c r="B13" s="8">
        <f>SUM('1月:12月'!B13)</f>
        <v>9114</v>
      </c>
      <c r="C13" s="7">
        <f>SUM('1月:12月'!C13)</f>
        <v>2517</v>
      </c>
      <c r="D13" s="8">
        <f>SUM('1月:12月'!D13)</f>
        <v>0</v>
      </c>
      <c r="E13" s="8">
        <f>SUM('1月:12月'!E13)</f>
        <v>0</v>
      </c>
      <c r="F13" s="8">
        <f>SUM('1月:12月'!F13)</f>
        <v>0</v>
      </c>
      <c r="G13" s="8">
        <f>SUM('1月:12月'!G13)</f>
        <v>0</v>
      </c>
      <c r="H13" s="8">
        <f>SUM('1月:12月'!H13)</f>
        <v>64</v>
      </c>
      <c r="I13" s="8">
        <f>SUM('1月:12月'!I13)</f>
        <v>4</v>
      </c>
      <c r="J13" s="8">
        <f>SUM('1月:12月'!J13)</f>
        <v>0</v>
      </c>
      <c r="K13" s="8">
        <f>SUM('1月:12月'!K13)</f>
        <v>0</v>
      </c>
      <c r="L13" s="8">
        <f>SUM('1月:12月'!L13)</f>
        <v>0</v>
      </c>
      <c r="M13" s="8">
        <f>SUM('1月:12月'!M13)</f>
        <v>0</v>
      </c>
      <c r="N13" s="9">
        <f>SUM('1月:12月'!N13)</f>
        <v>11699</v>
      </c>
    </row>
    <row r="14" spans="1:14" ht="14.1" customHeight="1">
      <c r="A14" s="6" t="s">
        <v>21</v>
      </c>
      <c r="B14" s="8">
        <f>SUM('1月:12月'!B14)</f>
        <v>1533</v>
      </c>
      <c r="C14" s="7">
        <f>SUM('1月:12月'!C14)</f>
        <v>1274</v>
      </c>
      <c r="D14" s="8">
        <f>SUM('1月:12月'!D14)</f>
        <v>4</v>
      </c>
      <c r="E14" s="8">
        <f>SUM('1月:12月'!E14)</f>
        <v>1512</v>
      </c>
      <c r="F14" s="8">
        <f>SUM('1月:12月'!F14)</f>
        <v>848</v>
      </c>
      <c r="G14" s="8">
        <f>SUM('1月:12月'!G14)</f>
        <v>2</v>
      </c>
      <c r="H14" s="8">
        <f>SUM('1月:12月'!H14)</f>
        <v>1990</v>
      </c>
      <c r="I14" s="8">
        <f>SUM('1月:12月'!I14)</f>
        <v>381</v>
      </c>
      <c r="J14" s="8">
        <f>SUM('1月:12月'!J14)</f>
        <v>1</v>
      </c>
      <c r="K14" s="8">
        <f>SUM('1月:12月'!K14)</f>
        <v>0</v>
      </c>
      <c r="L14" s="8">
        <f>SUM('1月:12月'!L14)</f>
        <v>0</v>
      </c>
      <c r="M14" s="8">
        <f>SUM('1月:12月'!M14)</f>
        <v>0</v>
      </c>
      <c r="N14" s="9">
        <f>SUM('1月:12月'!N14)</f>
        <v>7545</v>
      </c>
    </row>
    <row r="15" spans="1:14" ht="14.1" customHeight="1">
      <c r="A15" s="6" t="s">
        <v>22</v>
      </c>
      <c r="B15" s="8">
        <f>SUM('1月:12月'!B15)</f>
        <v>12678</v>
      </c>
      <c r="C15" s="7">
        <f>SUM('1月:12月'!C15)</f>
        <v>7780</v>
      </c>
      <c r="D15" s="8">
        <f>SUM('1月:12月'!D15)</f>
        <v>5</v>
      </c>
      <c r="E15" s="8">
        <f>SUM('1月:12月'!E15)</f>
        <v>1751</v>
      </c>
      <c r="F15" s="8">
        <f>SUM('1月:12月'!F15)</f>
        <v>97</v>
      </c>
      <c r="G15" s="8">
        <f>SUM('1月:12月'!G15)</f>
        <v>2</v>
      </c>
      <c r="H15" s="8">
        <f>SUM('1月:12月'!H15)</f>
        <v>3158</v>
      </c>
      <c r="I15" s="8">
        <f>SUM('1月:12月'!I15)</f>
        <v>2519</v>
      </c>
      <c r="J15" s="8">
        <f>SUM('1月:12月'!J15)</f>
        <v>0</v>
      </c>
      <c r="K15" s="8">
        <f>SUM('1月:12月'!K15)</f>
        <v>25</v>
      </c>
      <c r="L15" s="10">
        <f>SUM('1月:12月'!L15)</f>
        <v>153</v>
      </c>
      <c r="M15" s="8">
        <f>SUM('1月:12月'!M15)</f>
        <v>0</v>
      </c>
      <c r="N15" s="9">
        <f>SUM('1月:12月'!N15)</f>
        <v>28168</v>
      </c>
    </row>
    <row r="16" spans="1:14" ht="14.1" customHeight="1">
      <c r="A16" s="30" t="s">
        <v>54</v>
      </c>
      <c r="B16" s="11">
        <f>SUM('1月:12月'!B16)</f>
        <v>83079</v>
      </c>
      <c r="C16" s="11">
        <f>SUM('1月:12月'!C16)</f>
        <v>78529</v>
      </c>
      <c r="D16" s="11">
        <f>SUM('1月:12月'!D16)</f>
        <v>69</v>
      </c>
      <c r="E16" s="11">
        <f>SUM('1月:12月'!E16)</f>
        <v>29479</v>
      </c>
      <c r="F16" s="11">
        <f>SUM('1月:12月'!F16)</f>
        <v>2556</v>
      </c>
      <c r="G16" s="11">
        <f>SUM('1月:12月'!G16)</f>
        <v>64</v>
      </c>
      <c r="H16" s="11">
        <f>SUM('1月:12月'!H16)</f>
        <v>38124</v>
      </c>
      <c r="I16" s="11">
        <f>SUM('1月:12月'!I16)</f>
        <v>31624</v>
      </c>
      <c r="J16" s="12">
        <f>SUM('1月:12月'!J16)</f>
        <v>12</v>
      </c>
      <c r="K16" s="12">
        <f>SUM('1月:12月'!K16)</f>
        <v>64</v>
      </c>
      <c r="L16" s="12">
        <f>SUM('1月:12月'!L16)</f>
        <v>202</v>
      </c>
      <c r="M16" s="12">
        <f>SUM('1月:12月'!M16)</f>
        <v>0</v>
      </c>
      <c r="N16" s="11">
        <f>SUM('1月:12月'!N16)</f>
        <v>263802</v>
      </c>
    </row>
    <row r="17" spans="1:14" ht="14.1" customHeight="1">
      <c r="A17" s="6" t="s">
        <v>23</v>
      </c>
      <c r="B17" s="8">
        <f>SUM('1月:12月'!B17)</f>
        <v>816</v>
      </c>
      <c r="C17" s="7">
        <f>SUM('1月:12月'!C17)</f>
        <v>2227</v>
      </c>
      <c r="D17" s="8">
        <f>SUM('1月:12月'!D17)</f>
        <v>0</v>
      </c>
      <c r="E17" s="8">
        <f>SUM('1月:12月'!E17)</f>
        <v>2477</v>
      </c>
      <c r="F17" s="8">
        <f>SUM('1月:12月'!F17)</f>
        <v>40</v>
      </c>
      <c r="G17" s="8">
        <f>SUM('1月:12月'!G17)</f>
        <v>0</v>
      </c>
      <c r="H17" s="8">
        <f>SUM('1月:12月'!H17)</f>
        <v>355</v>
      </c>
      <c r="I17" s="8">
        <f>SUM('1月:12月'!I17)</f>
        <v>230</v>
      </c>
      <c r="J17" s="8">
        <f>SUM('1月:12月'!J17)</f>
        <v>0</v>
      </c>
      <c r="K17" s="8">
        <f>SUM('1月:12月'!K17)</f>
        <v>0</v>
      </c>
      <c r="L17" s="8">
        <f>SUM('1月:12月'!L17)</f>
        <v>0</v>
      </c>
      <c r="M17" s="8">
        <f>SUM('1月:12月'!M17)</f>
        <v>0</v>
      </c>
      <c r="N17" s="9">
        <f>SUM('1月:12月'!N17)</f>
        <v>6145</v>
      </c>
    </row>
    <row r="18" spans="1:14" ht="14.1" customHeight="1">
      <c r="A18" s="6" t="s">
        <v>24</v>
      </c>
      <c r="B18" s="8">
        <f>SUM('1月:12月'!B18)</f>
        <v>166</v>
      </c>
      <c r="C18" s="7">
        <f>SUM('1月:12月'!C18)</f>
        <v>956</v>
      </c>
      <c r="D18" s="8">
        <f>SUM('1月:12月'!D18)</f>
        <v>1</v>
      </c>
      <c r="E18" s="8">
        <f>SUM('1月:12月'!E18)</f>
        <v>1182</v>
      </c>
      <c r="F18" s="8">
        <f>SUM('1月:12月'!F18)</f>
        <v>232</v>
      </c>
      <c r="G18" s="8">
        <f>SUM('1月:12月'!G18)</f>
        <v>0</v>
      </c>
      <c r="H18" s="8">
        <f>SUM('1月:12月'!H18)</f>
        <v>1198</v>
      </c>
      <c r="I18" s="8">
        <f>SUM('1月:12月'!I18)</f>
        <v>2364</v>
      </c>
      <c r="J18" s="8">
        <f>SUM('1月:12月'!J18)</f>
        <v>1</v>
      </c>
      <c r="K18" s="8">
        <f>SUM('1月:12月'!K18)</f>
        <v>0</v>
      </c>
      <c r="L18" s="8">
        <f>SUM('1月:12月'!L18)</f>
        <v>0</v>
      </c>
      <c r="M18" s="8">
        <f>SUM('1月:12月'!M18)</f>
        <v>0</v>
      </c>
      <c r="N18" s="9">
        <f>SUM('1月:12月'!N18)</f>
        <v>6100</v>
      </c>
    </row>
    <row r="19" spans="1:14" ht="14.1" customHeight="1">
      <c r="A19" s="6" t="s">
        <v>25</v>
      </c>
      <c r="B19" s="8">
        <f>SUM('1月:12月'!B19)</f>
        <v>721</v>
      </c>
      <c r="C19" s="7">
        <f>SUM('1月:12月'!C19)</f>
        <v>2195</v>
      </c>
      <c r="D19" s="8">
        <f>SUM('1月:12月'!D19)</f>
        <v>0</v>
      </c>
      <c r="E19" s="8">
        <f>SUM('1月:12月'!E19)</f>
        <v>272</v>
      </c>
      <c r="F19" s="8">
        <f>SUM('1月:12月'!F19)</f>
        <v>13</v>
      </c>
      <c r="G19" s="8">
        <f>SUM('1月:12月'!G19)</f>
        <v>0</v>
      </c>
      <c r="H19" s="8">
        <f>SUM('1月:12月'!H19)</f>
        <v>5570</v>
      </c>
      <c r="I19" s="8">
        <f>SUM('1月:12月'!I19)</f>
        <v>3829</v>
      </c>
      <c r="J19" s="8">
        <f>SUM('1月:12月'!J19)</f>
        <v>0</v>
      </c>
      <c r="K19" s="8">
        <f>SUM('1月:12月'!K19)</f>
        <v>0</v>
      </c>
      <c r="L19" s="8">
        <f>SUM('1月:12月'!L19)</f>
        <v>0</v>
      </c>
      <c r="M19" s="8">
        <f>SUM('1月:12月'!M19)</f>
        <v>0</v>
      </c>
      <c r="N19" s="9">
        <f>SUM('1月:12月'!N19)</f>
        <v>12600</v>
      </c>
    </row>
    <row r="20" spans="1:14" ht="14.1" customHeight="1">
      <c r="A20" s="6" t="s">
        <v>26</v>
      </c>
      <c r="B20" s="8">
        <f>SUM('1月:12月'!B20)</f>
        <v>649</v>
      </c>
      <c r="C20" s="7">
        <f>SUM('1月:12月'!C20)</f>
        <v>1208</v>
      </c>
      <c r="D20" s="8">
        <f>SUM('1月:12月'!D20)</f>
        <v>0</v>
      </c>
      <c r="E20" s="8">
        <f>SUM('1月:12月'!E20)</f>
        <v>681</v>
      </c>
      <c r="F20" s="8">
        <f>SUM('1月:12月'!F20)</f>
        <v>0</v>
      </c>
      <c r="G20" s="8">
        <f>SUM('1月:12月'!G20)</f>
        <v>0</v>
      </c>
      <c r="H20" s="8">
        <f>SUM('1月:12月'!H20)</f>
        <v>1383</v>
      </c>
      <c r="I20" s="8">
        <f>SUM('1月:12月'!I20)</f>
        <v>1411</v>
      </c>
      <c r="J20" s="8">
        <f>SUM('1月:12月'!J20)</f>
        <v>0</v>
      </c>
      <c r="K20" s="8">
        <f>SUM('1月:12月'!K20)</f>
        <v>0</v>
      </c>
      <c r="L20" s="8">
        <f>SUM('1月:12月'!L20)</f>
        <v>0</v>
      </c>
      <c r="M20" s="8">
        <f>SUM('1月:12月'!M20)</f>
        <v>0</v>
      </c>
      <c r="N20" s="9">
        <f>SUM('1月:12月'!N20)</f>
        <v>5332</v>
      </c>
    </row>
    <row r="21" spans="1:14" ht="14.1" customHeight="1">
      <c r="A21" s="6" t="s">
        <v>27</v>
      </c>
      <c r="B21" s="8">
        <f>SUM('1月:12月'!B21)</f>
        <v>351</v>
      </c>
      <c r="C21" s="7">
        <f>SUM('1月:12月'!C21)</f>
        <v>495</v>
      </c>
      <c r="D21" s="8">
        <f>SUM('1月:12月'!D21)</f>
        <v>0</v>
      </c>
      <c r="E21" s="8">
        <f>SUM('1月:12月'!E21)</f>
        <v>1156</v>
      </c>
      <c r="F21" s="8">
        <f>SUM('1月:12月'!F21)</f>
        <v>6</v>
      </c>
      <c r="G21" s="8">
        <f>SUM('1月:12月'!G21)</f>
        <v>0</v>
      </c>
      <c r="H21" s="8">
        <f>SUM('1月:12月'!H21)</f>
        <v>929</v>
      </c>
      <c r="I21" s="8">
        <f>SUM('1月:12月'!I21)</f>
        <v>86</v>
      </c>
      <c r="J21" s="8">
        <f>SUM('1月:12月'!J21)</f>
        <v>0</v>
      </c>
      <c r="K21" s="8">
        <f>SUM('1月:12月'!K21)</f>
        <v>0</v>
      </c>
      <c r="L21" s="8">
        <f>SUM('1月:12月'!L21)</f>
        <v>0</v>
      </c>
      <c r="M21" s="8">
        <f>SUM('1月:12月'!M21)</f>
        <v>1</v>
      </c>
      <c r="N21" s="9">
        <f>SUM('1月:12月'!N21)</f>
        <v>3024</v>
      </c>
    </row>
    <row r="22" spans="1:14" ht="14.1" customHeight="1">
      <c r="A22" s="6" t="s">
        <v>28</v>
      </c>
      <c r="B22" s="8">
        <f>SUM('1月:12月'!B22)</f>
        <v>1131</v>
      </c>
      <c r="C22" s="7">
        <f>SUM('1月:12月'!C22)</f>
        <v>2146</v>
      </c>
      <c r="D22" s="8">
        <f>SUM('1月:12月'!D22)</f>
        <v>0</v>
      </c>
      <c r="E22" s="8">
        <f>SUM('1月:12月'!E22)</f>
        <v>0</v>
      </c>
      <c r="F22" s="8">
        <f>SUM('1月:12月'!F22)</f>
        <v>0</v>
      </c>
      <c r="G22" s="8">
        <f>SUM('1月:12月'!G22)</f>
        <v>0</v>
      </c>
      <c r="H22" s="8">
        <f>SUM('1月:12月'!H22)</f>
        <v>12</v>
      </c>
      <c r="I22" s="8">
        <f>SUM('1月:12月'!I22)</f>
        <v>10</v>
      </c>
      <c r="J22" s="8">
        <f>SUM('1月:12月'!J22)</f>
        <v>0</v>
      </c>
      <c r="K22" s="8">
        <f>SUM('1月:12月'!K22)</f>
        <v>0</v>
      </c>
      <c r="L22" s="8">
        <f>SUM('1月:12月'!L22)</f>
        <v>0</v>
      </c>
      <c r="M22" s="8">
        <f>SUM('1月:12月'!M22)</f>
        <v>0</v>
      </c>
      <c r="N22" s="9">
        <f>SUM('1月:12月'!N22)</f>
        <v>3299</v>
      </c>
    </row>
    <row r="23" spans="1:14" ht="14.1" customHeight="1">
      <c r="A23" s="6" t="s">
        <v>29</v>
      </c>
      <c r="B23" s="8">
        <f>SUM('1月:12月'!B23)</f>
        <v>623</v>
      </c>
      <c r="C23" s="7">
        <f>SUM('1月:12月'!C23)</f>
        <v>197</v>
      </c>
      <c r="D23" s="8">
        <f>SUM('1月:12月'!D23)</f>
        <v>0</v>
      </c>
      <c r="E23" s="8">
        <f>SUM('1月:12月'!E23)</f>
        <v>169</v>
      </c>
      <c r="F23" s="8">
        <f>SUM('1月:12月'!F23)</f>
        <v>13</v>
      </c>
      <c r="G23" s="8">
        <f>SUM('1月:12月'!G23)</f>
        <v>0</v>
      </c>
      <c r="H23" s="8">
        <f>SUM('1月:12月'!H23)</f>
        <v>1103</v>
      </c>
      <c r="I23" s="8">
        <f>SUM('1月:12月'!I23)</f>
        <v>1183</v>
      </c>
      <c r="J23" s="8">
        <f>SUM('1月:12月'!J23)</f>
        <v>0</v>
      </c>
      <c r="K23" s="8">
        <f>SUM('1月:12月'!K23)</f>
        <v>0</v>
      </c>
      <c r="L23" s="8">
        <f>SUM('1月:12月'!L23)</f>
        <v>0</v>
      </c>
      <c r="M23" s="8">
        <f>SUM('1月:12月'!M23)</f>
        <v>0</v>
      </c>
      <c r="N23" s="9">
        <f>SUM('1月:12月'!N23)</f>
        <v>3288</v>
      </c>
    </row>
    <row r="24" spans="1:14" ht="14.1" customHeight="1">
      <c r="A24" s="6" t="s">
        <v>30</v>
      </c>
      <c r="B24" s="8">
        <f>SUM('1月:12月'!B24)</f>
        <v>277</v>
      </c>
      <c r="C24" s="7">
        <f>SUM('1月:12月'!C24)</f>
        <v>652</v>
      </c>
      <c r="D24" s="8">
        <f>SUM('1月:12月'!D24)</f>
        <v>0</v>
      </c>
      <c r="E24" s="8">
        <f>SUM('1月:12月'!E24)</f>
        <v>279</v>
      </c>
      <c r="F24" s="8">
        <f>SUM('1月:12月'!F24)</f>
        <v>558</v>
      </c>
      <c r="G24" s="8">
        <f>SUM('1月:12月'!G24)</f>
        <v>0</v>
      </c>
      <c r="H24" s="8">
        <f>SUM('1月:12月'!H24)</f>
        <v>1953</v>
      </c>
      <c r="I24" s="8">
        <f>SUM('1月:12月'!I24)</f>
        <v>2203</v>
      </c>
      <c r="J24" s="8">
        <f>SUM('1月:12月'!J24)</f>
        <v>0</v>
      </c>
      <c r="K24" s="8">
        <f>SUM('1月:12月'!K24)</f>
        <v>0</v>
      </c>
      <c r="L24" s="8">
        <f>SUM('1月:12月'!L24)</f>
        <v>0</v>
      </c>
      <c r="M24" s="8">
        <f>SUM('1月:12月'!M24)</f>
        <v>0</v>
      </c>
      <c r="N24" s="9">
        <f>SUM('1月:12月'!N24)</f>
        <v>5922</v>
      </c>
    </row>
    <row r="25" spans="1:14" ht="14.1" customHeight="1">
      <c r="A25" s="6" t="s">
        <v>31</v>
      </c>
      <c r="B25" s="8">
        <f>SUM('1月:12月'!B25)</f>
        <v>155</v>
      </c>
      <c r="C25" s="7">
        <f>SUM('1月:12月'!C25)</f>
        <v>95</v>
      </c>
      <c r="D25" s="8">
        <f>SUM('1月:12月'!D25)</f>
        <v>0</v>
      </c>
      <c r="E25" s="8">
        <f>SUM('1月:12月'!E25)</f>
        <v>2</v>
      </c>
      <c r="F25" s="8">
        <f>SUM('1月:12月'!F25)</f>
        <v>21</v>
      </c>
      <c r="G25" s="8">
        <f>SUM('1月:12月'!G25)</f>
        <v>0</v>
      </c>
      <c r="H25" s="8">
        <f>SUM('1月:12月'!H25)</f>
        <v>169</v>
      </c>
      <c r="I25" s="8">
        <f>SUM('1月:12月'!I25)</f>
        <v>36</v>
      </c>
      <c r="J25" s="8">
        <f>SUM('1月:12月'!J25)</f>
        <v>0</v>
      </c>
      <c r="K25" s="8">
        <f>SUM('1月:12月'!K25)</f>
        <v>0</v>
      </c>
      <c r="L25" s="8">
        <f>SUM('1月:12月'!L25)</f>
        <v>0</v>
      </c>
      <c r="M25" s="8">
        <f>SUM('1月:12月'!M25)</f>
        <v>0</v>
      </c>
      <c r="N25" s="9">
        <f>SUM('1月:12月'!N25)</f>
        <v>478</v>
      </c>
    </row>
    <row r="26" spans="1:14" ht="14.1" customHeight="1">
      <c r="A26" s="6" t="s">
        <v>32</v>
      </c>
      <c r="B26" s="8">
        <f>SUM('1月:12月'!B26)</f>
        <v>5936</v>
      </c>
      <c r="C26" s="7">
        <f>SUM('1月:12月'!C26)</f>
        <v>5932</v>
      </c>
      <c r="D26" s="8">
        <f>SUM('1月:12月'!D26)</f>
        <v>0</v>
      </c>
      <c r="E26" s="8">
        <f>SUM('1月:12月'!E26)</f>
        <v>218</v>
      </c>
      <c r="F26" s="8">
        <f>SUM('1月:12月'!F26)</f>
        <v>2509</v>
      </c>
      <c r="G26" s="8">
        <f>SUM('1月:12月'!G26)</f>
        <v>0</v>
      </c>
      <c r="H26" s="8">
        <f>SUM('1月:12月'!H26)</f>
        <v>1936</v>
      </c>
      <c r="I26" s="8">
        <f>SUM('1月:12月'!I26)</f>
        <v>1836</v>
      </c>
      <c r="J26" s="8">
        <f>SUM('1月:12月'!J26)</f>
        <v>0</v>
      </c>
      <c r="K26" s="8">
        <f>SUM('1月:12月'!K26)</f>
        <v>2</v>
      </c>
      <c r="L26" s="8">
        <f>SUM('1月:12月'!L26)</f>
        <v>8</v>
      </c>
      <c r="M26" s="8">
        <f>SUM('1月:12月'!M26)</f>
        <v>0</v>
      </c>
      <c r="N26" s="9">
        <f>SUM('1月:12月'!N26)</f>
        <v>18377</v>
      </c>
    </row>
    <row r="27" spans="1:14" ht="14.1" customHeight="1">
      <c r="A27" s="6" t="s">
        <v>33</v>
      </c>
      <c r="B27" s="8">
        <f>SUM('1月:12月'!B27)</f>
        <v>1175</v>
      </c>
      <c r="C27" s="7">
        <f>SUM('1月:12月'!C27)</f>
        <v>1139</v>
      </c>
      <c r="D27" s="8">
        <f>SUM('1月:12月'!D27)</f>
        <v>14</v>
      </c>
      <c r="E27" s="8">
        <f>SUM('1月:12月'!E27)</f>
        <v>10</v>
      </c>
      <c r="F27" s="8">
        <f>SUM('1月:12月'!F27)</f>
        <v>4</v>
      </c>
      <c r="G27" s="8">
        <f>SUM('1月:12月'!G27)</f>
        <v>0</v>
      </c>
      <c r="H27" s="8">
        <f>SUM('1月:12月'!H27)</f>
        <v>1314</v>
      </c>
      <c r="I27" s="8">
        <f>SUM('1月:12月'!I27)</f>
        <v>269</v>
      </c>
      <c r="J27" s="8">
        <f>SUM('1月:12月'!J27)</f>
        <v>0</v>
      </c>
      <c r="K27" s="8">
        <f>SUM('1月:12月'!K27)</f>
        <v>2</v>
      </c>
      <c r="L27" s="8">
        <f>SUM('1月:12月'!L27)</f>
        <v>7</v>
      </c>
      <c r="M27" s="8">
        <f>SUM('1月:12月'!M27)</f>
        <v>0</v>
      </c>
      <c r="N27" s="9">
        <f>SUM('1月:12月'!N27)</f>
        <v>3934</v>
      </c>
    </row>
    <row r="28" spans="1:14" ht="14.1" customHeight="1">
      <c r="A28" s="6" t="s">
        <v>34</v>
      </c>
      <c r="B28" s="8">
        <f>SUM('1月:12月'!B28)</f>
        <v>162</v>
      </c>
      <c r="C28" s="7">
        <f>SUM('1月:12月'!C28)</f>
        <v>373</v>
      </c>
      <c r="D28" s="8">
        <f>SUM('1月:12月'!D28)</f>
        <v>0</v>
      </c>
      <c r="E28" s="8">
        <f>SUM('1月:12月'!E28)</f>
        <v>0</v>
      </c>
      <c r="F28" s="8">
        <f>SUM('1月:12月'!F28)</f>
        <v>0</v>
      </c>
      <c r="G28" s="8">
        <f>SUM('1月:12月'!G28)</f>
        <v>0</v>
      </c>
      <c r="H28" s="8">
        <f>SUM('1月:12月'!H28)</f>
        <v>703</v>
      </c>
      <c r="I28" s="8">
        <f>SUM('1月:12月'!I28)</f>
        <v>95</v>
      </c>
      <c r="J28" s="8">
        <f>SUM('1月:12月'!J28)</f>
        <v>0</v>
      </c>
      <c r="K28" s="8">
        <f>SUM('1月:12月'!K28)</f>
        <v>0</v>
      </c>
      <c r="L28" s="8">
        <f>SUM('1月:12月'!L28)</f>
        <v>0</v>
      </c>
      <c r="M28" s="8">
        <f>SUM('1月:12月'!M28)</f>
        <v>0</v>
      </c>
      <c r="N28" s="9">
        <f>SUM('1月:12月'!N28)</f>
        <v>1333</v>
      </c>
    </row>
    <row r="29" spans="1:14" ht="14.1" customHeight="1">
      <c r="A29" s="6" t="s">
        <v>35</v>
      </c>
      <c r="B29" s="8">
        <f>SUM('1月:12月'!B29)</f>
        <v>446</v>
      </c>
      <c r="C29" s="7">
        <f>SUM('1月:12月'!C29)</f>
        <v>720</v>
      </c>
      <c r="D29" s="8">
        <f>SUM('1月:12月'!D29)</f>
        <v>3</v>
      </c>
      <c r="E29" s="8">
        <f>SUM('1月:12月'!E29)</f>
        <v>861</v>
      </c>
      <c r="F29" s="8">
        <f>SUM('1月:12月'!F29)</f>
        <v>1118</v>
      </c>
      <c r="G29" s="8">
        <f>SUM('1月:12月'!G29)</f>
        <v>0</v>
      </c>
      <c r="H29" s="8">
        <f>SUM('1月:12月'!H29)</f>
        <v>794</v>
      </c>
      <c r="I29" s="8">
        <f>SUM('1月:12月'!I29)</f>
        <v>381</v>
      </c>
      <c r="J29" s="8">
        <f>SUM('1月:12月'!J29)</f>
        <v>0</v>
      </c>
      <c r="K29" s="8">
        <f>SUM('1月:12月'!K29)</f>
        <v>0</v>
      </c>
      <c r="L29" s="8">
        <f>SUM('1月:12月'!L29)</f>
        <v>0</v>
      </c>
      <c r="M29" s="8">
        <f>SUM('1月:12月'!M29)</f>
        <v>0</v>
      </c>
      <c r="N29" s="9">
        <f>SUM('1月:12月'!N29)</f>
        <v>4323</v>
      </c>
    </row>
    <row r="30" spans="1:14" ht="14.1" customHeight="1">
      <c r="A30" s="6" t="s">
        <v>36</v>
      </c>
      <c r="B30" s="8">
        <f>SUM('1月:12月'!B30)</f>
        <v>307</v>
      </c>
      <c r="C30" s="7">
        <f>SUM('1月:12月'!C30)</f>
        <v>885</v>
      </c>
      <c r="D30" s="8">
        <f>SUM('1月:12月'!D30)</f>
        <v>0</v>
      </c>
      <c r="E30" s="8">
        <f>SUM('1月:12月'!E30)</f>
        <v>129</v>
      </c>
      <c r="F30" s="8">
        <f>SUM('1月:12月'!F30)</f>
        <v>1270</v>
      </c>
      <c r="G30" s="8">
        <f>SUM('1月:12月'!G30)</f>
        <v>0</v>
      </c>
      <c r="H30" s="8">
        <f>SUM('1月:12月'!H30)</f>
        <v>3124</v>
      </c>
      <c r="I30" s="8">
        <f>SUM('1月:12月'!I30)</f>
        <v>405</v>
      </c>
      <c r="J30" s="8">
        <f>SUM('1月:12月'!J30)</f>
        <v>0</v>
      </c>
      <c r="K30" s="8">
        <f>SUM('1月:12月'!K30)</f>
        <v>0</v>
      </c>
      <c r="L30" s="8">
        <f>SUM('1月:12月'!L30)</f>
        <v>0</v>
      </c>
      <c r="M30" s="8">
        <f>SUM('1月:12月'!M30)</f>
        <v>0</v>
      </c>
      <c r="N30" s="9">
        <f>SUM('1月:12月'!N30)</f>
        <v>6120</v>
      </c>
    </row>
    <row r="31" spans="1:14" ht="14.1" customHeight="1">
      <c r="A31" s="6" t="s">
        <v>37</v>
      </c>
      <c r="B31" s="8">
        <f>SUM('1月:12月'!B31)</f>
        <v>2711</v>
      </c>
      <c r="C31" s="7">
        <f>SUM('1月:12月'!C31)</f>
        <v>4819</v>
      </c>
      <c r="D31" s="8">
        <f>SUM('1月:12月'!D31)</f>
        <v>4</v>
      </c>
      <c r="E31" s="8">
        <f>SUM('1月:12月'!E31)</f>
        <v>358</v>
      </c>
      <c r="F31" s="8">
        <f>SUM('1月:12月'!F31)</f>
        <v>1442</v>
      </c>
      <c r="G31" s="8">
        <f>SUM('1月:12月'!G31)</f>
        <v>0</v>
      </c>
      <c r="H31" s="8">
        <f>SUM('1月:12月'!H31)</f>
        <v>98</v>
      </c>
      <c r="I31" s="8">
        <f>SUM('1月:12月'!I31)</f>
        <v>69</v>
      </c>
      <c r="J31" s="8">
        <f>SUM('1月:12月'!J31)</f>
        <v>0</v>
      </c>
      <c r="K31" s="8">
        <f>SUM('1月:12月'!K31)</f>
        <v>2</v>
      </c>
      <c r="L31" s="8">
        <f>SUM('1月:12月'!L31)</f>
        <v>0</v>
      </c>
      <c r="M31" s="8">
        <f>SUM('1月:12月'!M31)</f>
        <v>0</v>
      </c>
      <c r="N31" s="9">
        <f>SUM('1月:12月'!N31)</f>
        <v>9503</v>
      </c>
    </row>
    <row r="32" spans="1:14" ht="14.1" customHeight="1">
      <c r="A32" s="13" t="s">
        <v>55</v>
      </c>
      <c r="B32" s="14">
        <f>SUM('1月:12月'!B32)</f>
        <v>15626</v>
      </c>
      <c r="C32" s="14">
        <f>SUM('1月:12月'!C32)</f>
        <v>24039</v>
      </c>
      <c r="D32" s="14">
        <f>SUM('1月:12月'!D32)</f>
        <v>22</v>
      </c>
      <c r="E32" s="14">
        <f>SUM('1月:12月'!E32)</f>
        <v>7794</v>
      </c>
      <c r="F32" s="14">
        <f>SUM('1月:12月'!F32)</f>
        <v>7226</v>
      </c>
      <c r="G32" s="14">
        <f>SUM('1月:12月'!G32)</f>
        <v>0</v>
      </c>
      <c r="H32" s="14">
        <f>SUM('1月:12月'!H32)</f>
        <v>20641</v>
      </c>
      <c r="I32" s="14">
        <f>SUM('1月:12月'!I32)</f>
        <v>14407</v>
      </c>
      <c r="J32" s="15">
        <f>SUM('1月:12月'!J32)</f>
        <v>1</v>
      </c>
      <c r="K32" s="15">
        <f>SUM('1月:12月'!K32)</f>
        <v>6</v>
      </c>
      <c r="L32" s="15">
        <f>SUM('1月:12月'!L32)</f>
        <v>15</v>
      </c>
      <c r="M32" s="15">
        <f>SUM('1月:12月'!M32)</f>
        <v>1</v>
      </c>
      <c r="N32" s="14">
        <f>SUM('1月:12月'!N32)</f>
        <v>89778</v>
      </c>
    </row>
    <row r="33" spans="1:14" ht="15.95" customHeight="1">
      <c r="A33" s="16" t="s">
        <v>6</v>
      </c>
      <c r="B33" s="17">
        <f>SUM('1月:12月'!B33)</f>
        <v>98705</v>
      </c>
      <c r="C33" s="17">
        <f>SUM('1月:12月'!C33)</f>
        <v>102568</v>
      </c>
      <c r="D33" s="17">
        <f>SUM('1月:12月'!D33)</f>
        <v>91</v>
      </c>
      <c r="E33" s="17">
        <f>SUM('1月:12月'!E33)</f>
        <v>37273</v>
      </c>
      <c r="F33" s="17">
        <f>SUM('1月:12月'!F33)</f>
        <v>9782</v>
      </c>
      <c r="G33" s="17">
        <f>SUM('1月:12月'!G33)</f>
        <v>64</v>
      </c>
      <c r="H33" s="17">
        <f>SUM('1月:12月'!H33)</f>
        <v>58765</v>
      </c>
      <c r="I33" s="18">
        <f>SUM('1月:12月'!I33)</f>
        <v>46031</v>
      </c>
      <c r="J33" s="19">
        <f>SUM('1月:12月'!J33)</f>
        <v>13</v>
      </c>
      <c r="K33" s="19">
        <f>SUM('1月:12月'!K33)</f>
        <v>70</v>
      </c>
      <c r="L33" s="19">
        <f>SUM('1月:12月'!L33)</f>
        <v>217</v>
      </c>
      <c r="M33" s="19">
        <f>SUM('1月:12月'!M33)</f>
        <v>1</v>
      </c>
      <c r="N33" s="18">
        <f>SUM('1月:12月'!N33)</f>
        <v>353580</v>
      </c>
    </row>
    <row r="34" spans="1:14" ht="15.95" customHeight="1">
      <c r="A34" s="20" t="s">
        <v>56</v>
      </c>
      <c r="B34" s="21">
        <f>SUM('1月:12月'!B34)</f>
        <v>222714</v>
      </c>
      <c r="C34" s="21">
        <f>SUM('1月:12月'!C34)</f>
        <v>266692</v>
      </c>
      <c r="D34" s="21">
        <f>SUM('1月:12月'!D34)</f>
        <v>386</v>
      </c>
      <c r="E34" s="21">
        <f>SUM('1月:12月'!E34)</f>
        <v>189455</v>
      </c>
      <c r="F34" s="21">
        <f>SUM('1月:12月'!F34)</f>
        <v>140821</v>
      </c>
      <c r="G34" s="21">
        <f>SUM('1月:12月'!G34)</f>
        <v>284</v>
      </c>
      <c r="H34" s="21">
        <f>SUM('1月:12月'!H34)</f>
        <v>116698</v>
      </c>
      <c r="I34" s="22">
        <f>SUM('1月:12月'!I34)</f>
        <v>131873</v>
      </c>
      <c r="J34" s="9">
        <f>SUM('1月:12月'!J34)</f>
        <v>41</v>
      </c>
      <c r="K34" s="9">
        <f>SUM('1月:12月'!K34)</f>
        <v>488</v>
      </c>
      <c r="L34" s="9">
        <f>SUM('1月:12月'!L34)</f>
        <v>12573</v>
      </c>
      <c r="M34" s="9">
        <f>SUM('1月:12月'!M34)</f>
        <v>133</v>
      </c>
      <c r="N34" s="9">
        <f>SUM('1月:12月'!N34)</f>
        <v>1082158</v>
      </c>
    </row>
    <row r="35" spans="1:14" ht="15.95" customHeight="1">
      <c r="A35" s="23" t="s">
        <v>38</v>
      </c>
      <c r="B35" s="24">
        <f>B33/B34</f>
        <v>0.4431917167308746</v>
      </c>
      <c r="C35" s="24">
        <f t="shared" ref="C35:N35" si="0">C33/C34</f>
        <v>0.38459346362095603</v>
      </c>
      <c r="D35" s="24">
        <f t="shared" si="0"/>
        <v>0.23575129533678757</v>
      </c>
      <c r="E35" s="24">
        <f t="shared" si="0"/>
        <v>0.19673801166503918</v>
      </c>
      <c r="F35" s="24">
        <f t="shared" si="0"/>
        <v>6.9464071409803929E-2</v>
      </c>
      <c r="G35" s="24">
        <f t="shared" si="0"/>
        <v>0.22535211267605634</v>
      </c>
      <c r="H35" s="24">
        <f t="shared" si="0"/>
        <v>0.50356475689386282</v>
      </c>
      <c r="I35" s="24">
        <f t="shared" si="0"/>
        <v>0.34905553069999168</v>
      </c>
      <c r="J35" s="24">
        <f t="shared" si="0"/>
        <v>0.31707317073170732</v>
      </c>
      <c r="K35" s="25">
        <f t="shared" si="0"/>
        <v>0.14344262295081966</v>
      </c>
      <c r="L35" s="25">
        <f t="shared" si="0"/>
        <v>1.7259206235584187E-2</v>
      </c>
      <c r="M35" s="24">
        <f t="shared" si="0"/>
        <v>7.5187969924812026E-3</v>
      </c>
      <c r="N35" s="25">
        <f t="shared" si="0"/>
        <v>0.32673602191177259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39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40</v>
      </c>
      <c r="D1" s="1" t="s">
        <v>41</v>
      </c>
      <c r="E1" s="2" t="s">
        <v>59</v>
      </c>
    </row>
    <row r="2" spans="1:14" ht="13.5" customHeight="1"/>
    <row r="3" spans="1:14" ht="15.95" customHeight="1">
      <c r="A3" s="35" t="s">
        <v>53</v>
      </c>
      <c r="B3" s="33" t="s">
        <v>2</v>
      </c>
      <c r="C3" s="37"/>
      <c r="D3" s="38"/>
      <c r="E3" s="33" t="s">
        <v>3</v>
      </c>
      <c r="F3" s="37"/>
      <c r="G3" s="38"/>
      <c r="H3" s="39" t="s">
        <v>4</v>
      </c>
      <c r="I3" s="40"/>
      <c r="J3" s="40"/>
      <c r="K3" s="33" t="s">
        <v>5</v>
      </c>
      <c r="L3" s="37"/>
      <c r="M3" s="37"/>
      <c r="N3" s="33" t="s">
        <v>6</v>
      </c>
    </row>
    <row r="4" spans="1:14" ht="15.95" customHeight="1">
      <c r="A4" s="36"/>
      <c r="B4" s="4" t="s">
        <v>7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34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13</v>
      </c>
      <c r="B6" s="7">
        <v>277</v>
      </c>
      <c r="C6" s="7">
        <v>404</v>
      </c>
      <c r="D6" s="8" t="s">
        <v>58</v>
      </c>
      <c r="E6" s="8">
        <v>214</v>
      </c>
      <c r="F6" s="8">
        <v>4</v>
      </c>
      <c r="G6" s="8" t="s">
        <v>58</v>
      </c>
      <c r="H6" s="8">
        <v>59</v>
      </c>
      <c r="I6" s="8">
        <v>86</v>
      </c>
      <c r="J6" s="8" t="s">
        <v>58</v>
      </c>
      <c r="K6" s="8" t="s">
        <v>58</v>
      </c>
      <c r="L6" s="8" t="s">
        <v>58</v>
      </c>
      <c r="M6" s="8" t="s">
        <v>58</v>
      </c>
      <c r="N6" s="9">
        <f>SUM(B6:M6)</f>
        <v>1044</v>
      </c>
    </row>
    <row r="7" spans="1:14" ht="14.1" customHeight="1">
      <c r="A7" s="6" t="s">
        <v>14</v>
      </c>
      <c r="B7" s="8">
        <v>76</v>
      </c>
      <c r="C7" s="7">
        <v>39</v>
      </c>
      <c r="D7" s="8" t="s">
        <v>58</v>
      </c>
      <c r="E7" s="8">
        <v>540</v>
      </c>
      <c r="F7" s="8">
        <v>6</v>
      </c>
      <c r="G7" s="8" t="s">
        <v>58</v>
      </c>
      <c r="H7" s="8">
        <v>44</v>
      </c>
      <c r="I7" s="8">
        <v>33</v>
      </c>
      <c r="J7" s="8" t="s">
        <v>58</v>
      </c>
      <c r="K7" s="8" t="s">
        <v>58</v>
      </c>
      <c r="L7" s="8" t="s">
        <v>58</v>
      </c>
      <c r="M7" s="8" t="s">
        <v>58</v>
      </c>
      <c r="N7" s="9">
        <f t="shared" ref="N7:N34" si="0">SUM(B7:M7)</f>
        <v>738</v>
      </c>
    </row>
    <row r="8" spans="1:14" ht="14.1" customHeight="1">
      <c r="A8" s="6" t="s">
        <v>15</v>
      </c>
      <c r="B8" s="8">
        <v>2686</v>
      </c>
      <c r="C8" s="7">
        <v>2953</v>
      </c>
      <c r="D8" s="8">
        <v>6</v>
      </c>
      <c r="E8" s="8">
        <v>1102</v>
      </c>
      <c r="F8" s="8">
        <v>73</v>
      </c>
      <c r="G8" s="8">
        <v>2</v>
      </c>
      <c r="H8" s="8">
        <v>1144</v>
      </c>
      <c r="I8" s="8">
        <v>1102</v>
      </c>
      <c r="J8" s="8">
        <v>1</v>
      </c>
      <c r="K8" s="8" t="s">
        <v>58</v>
      </c>
      <c r="L8" s="8" t="s">
        <v>58</v>
      </c>
      <c r="M8" s="8" t="s">
        <v>58</v>
      </c>
      <c r="N8" s="9">
        <f t="shared" si="0"/>
        <v>9069</v>
      </c>
    </row>
    <row r="9" spans="1:14" ht="14.1" customHeight="1">
      <c r="A9" s="6" t="s">
        <v>16</v>
      </c>
      <c r="B9" s="8">
        <v>176</v>
      </c>
      <c r="C9" s="7">
        <v>294</v>
      </c>
      <c r="D9" s="8" t="s">
        <v>58</v>
      </c>
      <c r="E9" s="8">
        <v>20</v>
      </c>
      <c r="F9" s="8" t="s">
        <v>58</v>
      </c>
      <c r="G9" s="8" t="s">
        <v>58</v>
      </c>
      <c r="H9" s="8">
        <v>243</v>
      </c>
      <c r="I9" s="8">
        <v>121</v>
      </c>
      <c r="J9" s="8" t="s">
        <v>58</v>
      </c>
      <c r="K9" s="8">
        <v>1</v>
      </c>
      <c r="L9" s="8">
        <v>4</v>
      </c>
      <c r="M9" s="8" t="s">
        <v>58</v>
      </c>
      <c r="N9" s="9">
        <f t="shared" si="0"/>
        <v>859</v>
      </c>
    </row>
    <row r="10" spans="1:14" ht="14.1" customHeight="1">
      <c r="A10" s="6" t="s">
        <v>17</v>
      </c>
      <c r="B10" s="8">
        <v>131</v>
      </c>
      <c r="C10" s="7">
        <v>122</v>
      </c>
      <c r="D10" s="8" t="s">
        <v>58</v>
      </c>
      <c r="E10" s="8">
        <v>14</v>
      </c>
      <c r="F10" s="8">
        <v>37</v>
      </c>
      <c r="G10" s="8" t="s">
        <v>58</v>
      </c>
      <c r="H10" s="8">
        <v>105</v>
      </c>
      <c r="I10" s="8">
        <v>117</v>
      </c>
      <c r="J10" s="8" t="s">
        <v>58</v>
      </c>
      <c r="K10" s="8" t="s">
        <v>58</v>
      </c>
      <c r="L10" s="8" t="s">
        <v>58</v>
      </c>
      <c r="M10" s="8" t="s">
        <v>58</v>
      </c>
      <c r="N10" s="9">
        <f t="shared" si="0"/>
        <v>526</v>
      </c>
    </row>
    <row r="11" spans="1:14" ht="14.1" customHeight="1">
      <c r="A11" s="6" t="s">
        <v>18</v>
      </c>
      <c r="B11" s="8">
        <v>505</v>
      </c>
      <c r="C11" s="7">
        <v>279</v>
      </c>
      <c r="D11" s="8" t="s">
        <v>58</v>
      </c>
      <c r="E11" s="8">
        <v>4</v>
      </c>
      <c r="F11" s="8" t="s">
        <v>58</v>
      </c>
      <c r="G11" s="8" t="s">
        <v>58</v>
      </c>
      <c r="H11" s="8">
        <v>120</v>
      </c>
      <c r="I11" s="8">
        <v>1</v>
      </c>
      <c r="J11" s="8" t="s">
        <v>58</v>
      </c>
      <c r="K11" s="8">
        <v>1</v>
      </c>
      <c r="L11" s="8">
        <v>1</v>
      </c>
      <c r="M11" s="8" t="s">
        <v>58</v>
      </c>
      <c r="N11" s="9">
        <f t="shared" si="0"/>
        <v>911</v>
      </c>
    </row>
    <row r="12" spans="1:14" ht="14.1" customHeight="1">
      <c r="A12" s="6" t="s">
        <v>19</v>
      </c>
      <c r="B12" s="8">
        <v>248</v>
      </c>
      <c r="C12" s="7">
        <v>438</v>
      </c>
      <c r="D12" s="8" t="s">
        <v>58</v>
      </c>
      <c r="E12" s="8">
        <v>18</v>
      </c>
      <c r="F12" s="8">
        <v>9</v>
      </c>
      <c r="G12" s="8" t="s">
        <v>58</v>
      </c>
      <c r="H12" s="8">
        <v>311</v>
      </c>
      <c r="I12" s="8">
        <v>388</v>
      </c>
      <c r="J12" s="8" t="s">
        <v>58</v>
      </c>
      <c r="K12" s="8" t="s">
        <v>58</v>
      </c>
      <c r="L12" s="8">
        <v>2</v>
      </c>
      <c r="M12" s="8" t="s">
        <v>58</v>
      </c>
      <c r="N12" s="9">
        <f t="shared" si="0"/>
        <v>1414</v>
      </c>
    </row>
    <row r="13" spans="1:14" ht="14.1" customHeight="1">
      <c r="A13" s="6" t="s">
        <v>20</v>
      </c>
      <c r="B13" s="8">
        <v>557</v>
      </c>
      <c r="C13" s="7">
        <v>147</v>
      </c>
      <c r="D13" s="8" t="s">
        <v>58</v>
      </c>
      <c r="E13" s="8" t="s">
        <v>58</v>
      </c>
      <c r="F13" s="8" t="s">
        <v>58</v>
      </c>
      <c r="G13" s="8" t="s">
        <v>58</v>
      </c>
      <c r="H13" s="8">
        <v>5</v>
      </c>
      <c r="I13" s="8">
        <v>1</v>
      </c>
      <c r="J13" s="8" t="s">
        <v>58</v>
      </c>
      <c r="K13" s="8" t="s">
        <v>58</v>
      </c>
      <c r="L13" s="8" t="s">
        <v>58</v>
      </c>
      <c r="M13" s="8" t="s">
        <v>58</v>
      </c>
      <c r="N13" s="9">
        <f t="shared" si="0"/>
        <v>710</v>
      </c>
    </row>
    <row r="14" spans="1:14" ht="14.1" customHeight="1">
      <c r="A14" s="6" t="s">
        <v>21</v>
      </c>
      <c r="B14" s="8">
        <v>108</v>
      </c>
      <c r="C14" s="7">
        <v>62</v>
      </c>
      <c r="D14" s="8" t="s">
        <v>58</v>
      </c>
      <c r="E14" s="8">
        <v>102</v>
      </c>
      <c r="F14" s="8">
        <v>64</v>
      </c>
      <c r="G14" s="8" t="s">
        <v>58</v>
      </c>
      <c r="H14" s="8">
        <v>147</v>
      </c>
      <c r="I14" s="8">
        <v>21</v>
      </c>
      <c r="J14" s="8" t="s">
        <v>58</v>
      </c>
      <c r="K14" s="8" t="s">
        <v>58</v>
      </c>
      <c r="L14" s="8" t="s">
        <v>58</v>
      </c>
      <c r="M14" s="8" t="s">
        <v>58</v>
      </c>
      <c r="N14" s="9">
        <f t="shared" si="0"/>
        <v>504</v>
      </c>
    </row>
    <row r="15" spans="1:14" ht="14.1" customHeight="1">
      <c r="A15" s="6" t="s">
        <v>22</v>
      </c>
      <c r="B15" s="8">
        <v>949</v>
      </c>
      <c r="C15" s="7">
        <v>503</v>
      </c>
      <c r="D15" s="8" t="s">
        <v>58</v>
      </c>
      <c r="E15" s="8">
        <v>141</v>
      </c>
      <c r="F15" s="8">
        <v>8</v>
      </c>
      <c r="G15" s="8" t="s">
        <v>58</v>
      </c>
      <c r="H15" s="8">
        <v>272</v>
      </c>
      <c r="I15" s="8">
        <v>203</v>
      </c>
      <c r="J15" s="8" t="s">
        <v>58</v>
      </c>
      <c r="K15" s="8" t="s">
        <v>58</v>
      </c>
      <c r="L15" s="10">
        <v>29</v>
      </c>
      <c r="M15" s="8" t="s">
        <v>58</v>
      </c>
      <c r="N15" s="9">
        <f t="shared" si="0"/>
        <v>2105</v>
      </c>
    </row>
    <row r="16" spans="1:14" ht="14.1" customHeight="1">
      <c r="A16" s="30" t="s">
        <v>54</v>
      </c>
      <c r="B16" s="11">
        <f>SUM(B6:B15)</f>
        <v>5713</v>
      </c>
      <c r="C16" s="11">
        <f t="shared" ref="C16:M16" si="1">SUM(C6:C15)</f>
        <v>5241</v>
      </c>
      <c r="D16" s="11">
        <f t="shared" si="1"/>
        <v>6</v>
      </c>
      <c r="E16" s="11">
        <f t="shared" si="1"/>
        <v>2155</v>
      </c>
      <c r="F16" s="11">
        <f t="shared" si="1"/>
        <v>201</v>
      </c>
      <c r="G16" s="11">
        <f t="shared" si="1"/>
        <v>2</v>
      </c>
      <c r="H16" s="11">
        <f t="shared" si="1"/>
        <v>2450</v>
      </c>
      <c r="I16" s="11">
        <f t="shared" si="1"/>
        <v>2073</v>
      </c>
      <c r="J16" s="12">
        <f t="shared" si="1"/>
        <v>1</v>
      </c>
      <c r="K16" s="12">
        <f t="shared" si="1"/>
        <v>2</v>
      </c>
      <c r="L16" s="12">
        <f t="shared" si="1"/>
        <v>36</v>
      </c>
      <c r="M16" s="12">
        <f t="shared" si="1"/>
        <v>0</v>
      </c>
      <c r="N16" s="11">
        <f t="shared" si="0"/>
        <v>17880</v>
      </c>
    </row>
    <row r="17" spans="1:14" ht="14.1" customHeight="1">
      <c r="A17" s="6" t="s">
        <v>23</v>
      </c>
      <c r="B17" s="8">
        <v>60</v>
      </c>
      <c r="C17" s="7">
        <v>160</v>
      </c>
      <c r="D17" s="8" t="s">
        <v>58</v>
      </c>
      <c r="E17" s="8">
        <v>201</v>
      </c>
      <c r="F17" s="8" t="s">
        <v>58</v>
      </c>
      <c r="G17" s="8" t="s">
        <v>58</v>
      </c>
      <c r="H17" s="8">
        <v>24</v>
      </c>
      <c r="I17" s="8">
        <v>24</v>
      </c>
      <c r="J17" s="8" t="s">
        <v>58</v>
      </c>
      <c r="K17" s="8" t="s">
        <v>58</v>
      </c>
      <c r="L17" s="8" t="s">
        <v>58</v>
      </c>
      <c r="M17" s="8" t="s">
        <v>58</v>
      </c>
      <c r="N17" s="9">
        <f t="shared" si="0"/>
        <v>469</v>
      </c>
    </row>
    <row r="18" spans="1:14" ht="14.1" customHeight="1">
      <c r="A18" s="6" t="s">
        <v>24</v>
      </c>
      <c r="B18" s="8">
        <v>7</v>
      </c>
      <c r="C18" s="7">
        <v>79</v>
      </c>
      <c r="D18" s="8" t="s">
        <v>58</v>
      </c>
      <c r="E18" s="8">
        <v>93</v>
      </c>
      <c r="F18" s="8">
        <v>13</v>
      </c>
      <c r="G18" s="8" t="s">
        <v>58</v>
      </c>
      <c r="H18" s="8">
        <v>113</v>
      </c>
      <c r="I18" s="8">
        <v>185</v>
      </c>
      <c r="J18" s="8" t="s">
        <v>58</v>
      </c>
      <c r="K18" s="8" t="s">
        <v>58</v>
      </c>
      <c r="L18" s="8" t="s">
        <v>58</v>
      </c>
      <c r="M18" s="8" t="s">
        <v>58</v>
      </c>
      <c r="N18" s="9">
        <f t="shared" si="0"/>
        <v>490</v>
      </c>
    </row>
    <row r="19" spans="1:14" ht="14.1" customHeight="1">
      <c r="A19" s="6" t="s">
        <v>25</v>
      </c>
      <c r="B19" s="8">
        <v>46</v>
      </c>
      <c r="C19" s="7">
        <v>142</v>
      </c>
      <c r="D19" s="8" t="s">
        <v>58</v>
      </c>
      <c r="E19" s="8">
        <v>24</v>
      </c>
      <c r="F19" s="8" t="s">
        <v>58</v>
      </c>
      <c r="G19" s="8" t="s">
        <v>58</v>
      </c>
      <c r="H19" s="8">
        <v>356</v>
      </c>
      <c r="I19" s="8">
        <v>231</v>
      </c>
      <c r="J19" s="8" t="s">
        <v>58</v>
      </c>
      <c r="K19" s="8" t="s">
        <v>58</v>
      </c>
      <c r="L19" s="8" t="s">
        <v>58</v>
      </c>
      <c r="M19" s="8" t="s">
        <v>58</v>
      </c>
      <c r="N19" s="9">
        <f t="shared" si="0"/>
        <v>799</v>
      </c>
    </row>
    <row r="20" spans="1:14" ht="14.1" customHeight="1">
      <c r="A20" s="6" t="s">
        <v>26</v>
      </c>
      <c r="B20" s="8">
        <v>40</v>
      </c>
      <c r="C20" s="7">
        <v>91</v>
      </c>
      <c r="D20" s="8" t="s">
        <v>58</v>
      </c>
      <c r="E20" s="8">
        <v>55</v>
      </c>
      <c r="F20" s="8" t="s">
        <v>58</v>
      </c>
      <c r="G20" s="8" t="s">
        <v>58</v>
      </c>
      <c r="H20" s="8">
        <v>103</v>
      </c>
      <c r="I20" s="8">
        <v>124</v>
      </c>
      <c r="J20" s="8" t="s">
        <v>58</v>
      </c>
      <c r="K20" s="8" t="s">
        <v>58</v>
      </c>
      <c r="L20" s="8" t="s">
        <v>58</v>
      </c>
      <c r="M20" s="8" t="s">
        <v>58</v>
      </c>
      <c r="N20" s="9">
        <f t="shared" si="0"/>
        <v>413</v>
      </c>
    </row>
    <row r="21" spans="1:14" ht="14.1" customHeight="1">
      <c r="A21" s="6" t="s">
        <v>27</v>
      </c>
      <c r="B21" s="8">
        <v>13</v>
      </c>
      <c r="C21" s="7">
        <v>29</v>
      </c>
      <c r="D21" s="8" t="s">
        <v>58</v>
      </c>
      <c r="E21" s="8">
        <v>79</v>
      </c>
      <c r="F21" s="8">
        <v>1</v>
      </c>
      <c r="G21" s="8" t="s">
        <v>58</v>
      </c>
      <c r="H21" s="8">
        <v>53</v>
      </c>
      <c r="I21" s="8">
        <v>6</v>
      </c>
      <c r="J21" s="8" t="s">
        <v>58</v>
      </c>
      <c r="K21" s="8" t="s">
        <v>58</v>
      </c>
      <c r="L21" s="8" t="s">
        <v>58</v>
      </c>
      <c r="M21" s="8" t="s">
        <v>58</v>
      </c>
      <c r="N21" s="9">
        <f t="shared" si="0"/>
        <v>181</v>
      </c>
    </row>
    <row r="22" spans="1:14" ht="14.1" customHeight="1">
      <c r="A22" s="6" t="s">
        <v>28</v>
      </c>
      <c r="B22" s="8">
        <v>64</v>
      </c>
      <c r="C22" s="7">
        <v>127</v>
      </c>
      <c r="D22" s="8" t="s">
        <v>58</v>
      </c>
      <c r="E22" s="8" t="s">
        <v>58</v>
      </c>
      <c r="F22" s="8" t="s">
        <v>58</v>
      </c>
      <c r="G22" s="8" t="s">
        <v>58</v>
      </c>
      <c r="H22" s="8" t="s">
        <v>58</v>
      </c>
      <c r="I22" s="8">
        <v>1</v>
      </c>
      <c r="J22" s="8" t="s">
        <v>58</v>
      </c>
      <c r="K22" s="8" t="s">
        <v>58</v>
      </c>
      <c r="L22" s="8" t="s">
        <v>58</v>
      </c>
      <c r="M22" s="8" t="s">
        <v>58</v>
      </c>
      <c r="N22" s="9">
        <f t="shared" si="0"/>
        <v>192</v>
      </c>
    </row>
    <row r="23" spans="1:14" ht="14.1" customHeight="1">
      <c r="A23" s="6" t="s">
        <v>29</v>
      </c>
      <c r="B23" s="8">
        <v>31</v>
      </c>
      <c r="C23" s="7">
        <v>11</v>
      </c>
      <c r="D23" s="8" t="s">
        <v>58</v>
      </c>
      <c r="E23" s="8">
        <v>1</v>
      </c>
      <c r="F23" s="8" t="s">
        <v>58</v>
      </c>
      <c r="G23" s="8" t="s">
        <v>58</v>
      </c>
      <c r="H23" s="8">
        <v>80</v>
      </c>
      <c r="I23" s="8">
        <v>82</v>
      </c>
      <c r="J23" s="8" t="s">
        <v>58</v>
      </c>
      <c r="K23" s="8" t="s">
        <v>58</v>
      </c>
      <c r="L23" s="8" t="s">
        <v>58</v>
      </c>
      <c r="M23" s="8" t="s">
        <v>58</v>
      </c>
      <c r="N23" s="9">
        <f t="shared" si="0"/>
        <v>205</v>
      </c>
    </row>
    <row r="24" spans="1:14" ht="14.1" customHeight="1">
      <c r="A24" s="6" t="s">
        <v>30</v>
      </c>
      <c r="B24" s="8">
        <v>19</v>
      </c>
      <c r="C24" s="7">
        <v>35</v>
      </c>
      <c r="D24" s="8" t="s">
        <v>58</v>
      </c>
      <c r="E24" s="8">
        <v>19</v>
      </c>
      <c r="F24" s="8">
        <v>37</v>
      </c>
      <c r="G24" s="8" t="s">
        <v>58</v>
      </c>
      <c r="H24" s="8">
        <v>144</v>
      </c>
      <c r="I24" s="8">
        <v>179</v>
      </c>
      <c r="J24" s="8" t="s">
        <v>58</v>
      </c>
      <c r="K24" s="8" t="s">
        <v>58</v>
      </c>
      <c r="L24" s="8" t="s">
        <v>58</v>
      </c>
      <c r="M24" s="8" t="s">
        <v>58</v>
      </c>
      <c r="N24" s="9">
        <f t="shared" si="0"/>
        <v>433</v>
      </c>
    </row>
    <row r="25" spans="1:14" ht="14.1" customHeight="1">
      <c r="A25" s="6" t="s">
        <v>31</v>
      </c>
      <c r="B25" s="8">
        <v>7</v>
      </c>
      <c r="C25" s="7">
        <v>4</v>
      </c>
      <c r="D25" s="8" t="s">
        <v>58</v>
      </c>
      <c r="E25" s="8" t="s">
        <v>58</v>
      </c>
      <c r="F25" s="8">
        <v>2</v>
      </c>
      <c r="G25" s="8" t="s">
        <v>58</v>
      </c>
      <c r="H25" s="8">
        <v>18</v>
      </c>
      <c r="I25" s="8" t="s">
        <v>58</v>
      </c>
      <c r="J25" s="8" t="s">
        <v>58</v>
      </c>
      <c r="K25" s="8" t="s">
        <v>58</v>
      </c>
      <c r="L25" s="8" t="s">
        <v>58</v>
      </c>
      <c r="M25" s="8" t="s">
        <v>58</v>
      </c>
      <c r="N25" s="9">
        <f t="shared" si="0"/>
        <v>31</v>
      </c>
    </row>
    <row r="26" spans="1:14" ht="14.1" customHeight="1">
      <c r="A26" s="6" t="s">
        <v>32</v>
      </c>
      <c r="B26" s="8">
        <v>374</v>
      </c>
      <c r="C26" s="7">
        <v>354</v>
      </c>
      <c r="D26" s="8" t="s">
        <v>58</v>
      </c>
      <c r="E26" s="8">
        <v>16</v>
      </c>
      <c r="F26" s="8">
        <v>210</v>
      </c>
      <c r="G26" s="8" t="s">
        <v>58</v>
      </c>
      <c r="H26" s="8">
        <v>145</v>
      </c>
      <c r="I26" s="8">
        <v>161</v>
      </c>
      <c r="J26" s="8" t="s">
        <v>58</v>
      </c>
      <c r="K26" s="8" t="s">
        <v>58</v>
      </c>
      <c r="L26" s="8">
        <v>4</v>
      </c>
      <c r="M26" s="8" t="s">
        <v>58</v>
      </c>
      <c r="N26" s="9">
        <f t="shared" si="0"/>
        <v>1264</v>
      </c>
    </row>
    <row r="27" spans="1:14" ht="14.1" customHeight="1">
      <c r="A27" s="6" t="s">
        <v>33</v>
      </c>
      <c r="B27" s="8">
        <v>108</v>
      </c>
      <c r="C27" s="7">
        <v>84</v>
      </c>
      <c r="D27" s="8" t="s">
        <v>58</v>
      </c>
      <c r="E27" s="8" t="s">
        <v>58</v>
      </c>
      <c r="F27" s="8">
        <v>1</v>
      </c>
      <c r="G27" s="8" t="s">
        <v>58</v>
      </c>
      <c r="H27" s="8">
        <v>99</v>
      </c>
      <c r="I27" s="8">
        <v>20</v>
      </c>
      <c r="J27" s="8" t="s">
        <v>58</v>
      </c>
      <c r="K27" s="8">
        <v>1</v>
      </c>
      <c r="L27" s="8">
        <v>2</v>
      </c>
      <c r="M27" s="8" t="s">
        <v>58</v>
      </c>
      <c r="N27" s="9">
        <f t="shared" si="0"/>
        <v>315</v>
      </c>
    </row>
    <row r="28" spans="1:14" ht="14.1" customHeight="1">
      <c r="A28" s="6" t="s">
        <v>34</v>
      </c>
      <c r="B28" s="8">
        <v>17</v>
      </c>
      <c r="C28" s="7">
        <v>13</v>
      </c>
      <c r="D28" s="8" t="s">
        <v>58</v>
      </c>
      <c r="E28" s="8" t="s">
        <v>58</v>
      </c>
      <c r="F28" s="8" t="s">
        <v>58</v>
      </c>
      <c r="G28" s="8" t="s">
        <v>58</v>
      </c>
      <c r="H28" s="8">
        <v>45</v>
      </c>
      <c r="I28" s="8" t="s">
        <v>58</v>
      </c>
      <c r="J28" s="8" t="s">
        <v>58</v>
      </c>
      <c r="K28" s="8" t="s">
        <v>58</v>
      </c>
      <c r="L28" s="8" t="s">
        <v>58</v>
      </c>
      <c r="M28" s="8" t="s">
        <v>58</v>
      </c>
      <c r="N28" s="9">
        <f t="shared" si="0"/>
        <v>75</v>
      </c>
    </row>
    <row r="29" spans="1:14" ht="14.1" customHeight="1">
      <c r="A29" s="6" t="s">
        <v>35</v>
      </c>
      <c r="B29" s="8">
        <v>32</v>
      </c>
      <c r="C29" s="7">
        <v>39</v>
      </c>
      <c r="D29" s="8" t="s">
        <v>58</v>
      </c>
      <c r="E29" s="8">
        <v>82</v>
      </c>
      <c r="F29" s="8">
        <v>89</v>
      </c>
      <c r="G29" s="8" t="s">
        <v>58</v>
      </c>
      <c r="H29" s="8">
        <v>48</v>
      </c>
      <c r="I29" s="8">
        <v>19</v>
      </c>
      <c r="J29" s="8" t="s">
        <v>58</v>
      </c>
      <c r="K29" s="8" t="s">
        <v>58</v>
      </c>
      <c r="L29" s="8" t="s">
        <v>58</v>
      </c>
      <c r="M29" s="8" t="s">
        <v>58</v>
      </c>
      <c r="N29" s="9">
        <f t="shared" si="0"/>
        <v>309</v>
      </c>
    </row>
    <row r="30" spans="1:14" ht="14.1" customHeight="1">
      <c r="A30" s="6" t="s">
        <v>36</v>
      </c>
      <c r="B30" s="8">
        <v>21</v>
      </c>
      <c r="C30" s="7">
        <v>51</v>
      </c>
      <c r="D30" s="8" t="s">
        <v>58</v>
      </c>
      <c r="E30" s="8">
        <v>6</v>
      </c>
      <c r="F30" s="8">
        <v>104</v>
      </c>
      <c r="G30" s="8" t="s">
        <v>58</v>
      </c>
      <c r="H30" s="8">
        <v>235</v>
      </c>
      <c r="I30" s="8">
        <v>28</v>
      </c>
      <c r="J30" s="8" t="s">
        <v>58</v>
      </c>
      <c r="K30" s="8" t="s">
        <v>58</v>
      </c>
      <c r="L30" s="8" t="s">
        <v>58</v>
      </c>
      <c r="M30" s="8" t="s">
        <v>58</v>
      </c>
      <c r="N30" s="9">
        <f t="shared" si="0"/>
        <v>445</v>
      </c>
    </row>
    <row r="31" spans="1:14" ht="14.1" customHeight="1">
      <c r="A31" s="6" t="s">
        <v>37</v>
      </c>
      <c r="B31" s="8">
        <v>202</v>
      </c>
      <c r="C31" s="7">
        <v>307</v>
      </c>
      <c r="D31" s="8" t="s">
        <v>58</v>
      </c>
      <c r="E31" s="8">
        <v>23</v>
      </c>
      <c r="F31" s="8">
        <v>102</v>
      </c>
      <c r="G31" s="8" t="s">
        <v>58</v>
      </c>
      <c r="H31" s="8">
        <v>5</v>
      </c>
      <c r="I31" s="8">
        <v>4</v>
      </c>
      <c r="J31" s="8" t="s">
        <v>58</v>
      </c>
      <c r="K31" s="8" t="s">
        <v>58</v>
      </c>
      <c r="L31" s="8" t="s">
        <v>58</v>
      </c>
      <c r="M31" s="8" t="s">
        <v>58</v>
      </c>
      <c r="N31" s="9">
        <f t="shared" si="0"/>
        <v>643</v>
      </c>
    </row>
    <row r="32" spans="1:14" ht="14.1" customHeight="1">
      <c r="A32" s="13" t="s">
        <v>55</v>
      </c>
      <c r="B32" s="14">
        <f>SUM(B17:B31)</f>
        <v>1041</v>
      </c>
      <c r="C32" s="14">
        <f t="shared" ref="C32:M32" si="2">SUM(C17:C31)</f>
        <v>1526</v>
      </c>
      <c r="D32" s="14">
        <f t="shared" si="2"/>
        <v>0</v>
      </c>
      <c r="E32" s="14">
        <f t="shared" si="2"/>
        <v>599</v>
      </c>
      <c r="F32" s="14">
        <f t="shared" si="2"/>
        <v>559</v>
      </c>
      <c r="G32" s="14">
        <f t="shared" si="2"/>
        <v>0</v>
      </c>
      <c r="H32" s="14">
        <f t="shared" si="2"/>
        <v>1468</v>
      </c>
      <c r="I32" s="14">
        <f t="shared" si="2"/>
        <v>1064</v>
      </c>
      <c r="J32" s="15">
        <f t="shared" si="2"/>
        <v>0</v>
      </c>
      <c r="K32" s="15">
        <f t="shared" si="2"/>
        <v>1</v>
      </c>
      <c r="L32" s="15">
        <f t="shared" si="2"/>
        <v>6</v>
      </c>
      <c r="M32" s="15">
        <f t="shared" si="2"/>
        <v>0</v>
      </c>
      <c r="N32" s="14">
        <f t="shared" si="0"/>
        <v>6264</v>
      </c>
    </row>
    <row r="33" spans="1:14" ht="15.95" customHeight="1">
      <c r="A33" s="16" t="s">
        <v>6</v>
      </c>
      <c r="B33" s="17">
        <f>SUM(B16,B32)</f>
        <v>6754</v>
      </c>
      <c r="C33" s="17">
        <f t="shared" ref="C33:M33" si="3">SUM(C16,C32)</f>
        <v>6767</v>
      </c>
      <c r="D33" s="17">
        <f t="shared" si="3"/>
        <v>6</v>
      </c>
      <c r="E33" s="17">
        <f t="shared" si="3"/>
        <v>2754</v>
      </c>
      <c r="F33" s="17">
        <f t="shared" si="3"/>
        <v>760</v>
      </c>
      <c r="G33" s="17">
        <f t="shared" si="3"/>
        <v>2</v>
      </c>
      <c r="H33" s="17">
        <f t="shared" si="3"/>
        <v>3918</v>
      </c>
      <c r="I33" s="18">
        <f t="shared" si="3"/>
        <v>3137</v>
      </c>
      <c r="J33" s="19">
        <f t="shared" si="3"/>
        <v>1</v>
      </c>
      <c r="K33" s="19">
        <f t="shared" si="3"/>
        <v>3</v>
      </c>
      <c r="L33" s="19">
        <f t="shared" si="3"/>
        <v>42</v>
      </c>
      <c r="M33" s="19">
        <f t="shared" si="3"/>
        <v>0</v>
      </c>
      <c r="N33" s="18">
        <f t="shared" si="0"/>
        <v>24144</v>
      </c>
    </row>
    <row r="34" spans="1:14" ht="15.95" customHeight="1">
      <c r="A34" s="20" t="s">
        <v>56</v>
      </c>
      <c r="B34" s="21">
        <v>15299</v>
      </c>
      <c r="C34" s="21">
        <v>18240</v>
      </c>
      <c r="D34" s="21">
        <v>18</v>
      </c>
      <c r="E34" s="21">
        <v>13614</v>
      </c>
      <c r="F34" s="21">
        <v>11474</v>
      </c>
      <c r="G34" s="21">
        <v>19</v>
      </c>
      <c r="H34" s="21">
        <v>8371</v>
      </c>
      <c r="I34" s="22">
        <v>9356</v>
      </c>
      <c r="J34" s="9">
        <v>2</v>
      </c>
      <c r="K34" s="9">
        <v>30</v>
      </c>
      <c r="L34" s="9">
        <v>1027</v>
      </c>
      <c r="M34" s="9">
        <v>3</v>
      </c>
      <c r="N34" s="9">
        <f t="shared" si="0"/>
        <v>77453</v>
      </c>
    </row>
    <row r="35" spans="1:14" ht="15.95" customHeight="1">
      <c r="A35" s="23" t="s">
        <v>38</v>
      </c>
      <c r="B35" s="24">
        <f>B33/B34</f>
        <v>0.44146676253349892</v>
      </c>
      <c r="C35" s="24">
        <f t="shared" ref="C35:N35" si="4">C33/C34</f>
        <v>0.37099780701754387</v>
      </c>
      <c r="D35" s="24">
        <f t="shared" si="4"/>
        <v>0.33333333333333331</v>
      </c>
      <c r="E35" s="24">
        <f t="shared" si="4"/>
        <v>0.20229175848391362</v>
      </c>
      <c r="F35" s="24">
        <f t="shared" si="4"/>
        <v>6.6236709081401432E-2</v>
      </c>
      <c r="G35" s="24">
        <f t="shared" si="4"/>
        <v>0.10526315789473684</v>
      </c>
      <c r="H35" s="24">
        <f t="shared" si="4"/>
        <v>0.46804443913510929</v>
      </c>
      <c r="I35" s="24">
        <f t="shared" si="4"/>
        <v>0.33529286019666527</v>
      </c>
      <c r="J35" s="24">
        <f t="shared" si="4"/>
        <v>0.5</v>
      </c>
      <c r="K35" s="25">
        <f t="shared" si="4"/>
        <v>0.1</v>
      </c>
      <c r="L35" s="25">
        <f t="shared" si="4"/>
        <v>4.0895813047711782E-2</v>
      </c>
      <c r="M35" s="24">
        <f t="shared" si="4"/>
        <v>0</v>
      </c>
      <c r="N35" s="25">
        <f t="shared" si="4"/>
        <v>0.31172452971479475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39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40</v>
      </c>
      <c r="D1" s="1" t="s">
        <v>42</v>
      </c>
      <c r="E1" s="2" t="s">
        <v>59</v>
      </c>
    </row>
    <row r="2" spans="1:14" ht="13.5" customHeight="1"/>
    <row r="3" spans="1:14" ht="15.95" customHeight="1">
      <c r="A3" s="35" t="s">
        <v>53</v>
      </c>
      <c r="B3" s="33" t="s">
        <v>2</v>
      </c>
      <c r="C3" s="37"/>
      <c r="D3" s="38"/>
      <c r="E3" s="33" t="s">
        <v>3</v>
      </c>
      <c r="F3" s="37"/>
      <c r="G3" s="38"/>
      <c r="H3" s="39" t="s">
        <v>4</v>
      </c>
      <c r="I3" s="40"/>
      <c r="J3" s="40"/>
      <c r="K3" s="33" t="s">
        <v>5</v>
      </c>
      <c r="L3" s="37"/>
      <c r="M3" s="37"/>
      <c r="N3" s="33" t="s">
        <v>6</v>
      </c>
    </row>
    <row r="4" spans="1:14" ht="15.95" customHeight="1">
      <c r="A4" s="36"/>
      <c r="B4" s="4" t="s">
        <v>7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34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13</v>
      </c>
      <c r="B6" s="7">
        <v>375</v>
      </c>
      <c r="C6" s="7">
        <v>583</v>
      </c>
      <c r="D6" s="8" t="s">
        <v>58</v>
      </c>
      <c r="E6" s="8">
        <v>271</v>
      </c>
      <c r="F6" s="8">
        <v>3</v>
      </c>
      <c r="G6" s="8" t="s">
        <v>58</v>
      </c>
      <c r="H6" s="8">
        <v>88</v>
      </c>
      <c r="I6" s="8">
        <v>77</v>
      </c>
      <c r="J6" s="8" t="s">
        <v>58</v>
      </c>
      <c r="K6" s="8" t="s">
        <v>58</v>
      </c>
      <c r="L6" s="8" t="s">
        <v>58</v>
      </c>
      <c r="M6" s="8" t="s">
        <v>58</v>
      </c>
      <c r="N6" s="9">
        <f>SUM(B6:M6)</f>
        <v>1397</v>
      </c>
    </row>
    <row r="7" spans="1:14" ht="14.1" customHeight="1">
      <c r="A7" s="6" t="s">
        <v>14</v>
      </c>
      <c r="B7" s="8">
        <v>109</v>
      </c>
      <c r="C7" s="7">
        <v>44</v>
      </c>
      <c r="D7" s="8" t="s">
        <v>58</v>
      </c>
      <c r="E7" s="8">
        <v>604</v>
      </c>
      <c r="F7" s="8">
        <v>7</v>
      </c>
      <c r="G7" s="8" t="s">
        <v>58</v>
      </c>
      <c r="H7" s="8">
        <v>71</v>
      </c>
      <c r="I7" s="8">
        <v>19</v>
      </c>
      <c r="J7" s="8" t="s">
        <v>58</v>
      </c>
      <c r="K7" s="8" t="s">
        <v>58</v>
      </c>
      <c r="L7" s="8" t="s">
        <v>58</v>
      </c>
      <c r="M7" s="8" t="s">
        <v>58</v>
      </c>
      <c r="N7" s="9">
        <f t="shared" ref="N7:N34" si="0">SUM(B7:M7)</f>
        <v>854</v>
      </c>
    </row>
    <row r="8" spans="1:14" ht="14.1" customHeight="1">
      <c r="A8" s="6" t="s">
        <v>15</v>
      </c>
      <c r="B8" s="8">
        <v>3230</v>
      </c>
      <c r="C8" s="7">
        <v>3634</v>
      </c>
      <c r="D8" s="8">
        <v>7</v>
      </c>
      <c r="E8" s="8">
        <v>1396</v>
      </c>
      <c r="F8" s="8">
        <v>101</v>
      </c>
      <c r="G8" s="8">
        <v>1</v>
      </c>
      <c r="H8" s="8">
        <v>1794</v>
      </c>
      <c r="I8" s="8">
        <v>1484</v>
      </c>
      <c r="J8" s="8" t="s">
        <v>58</v>
      </c>
      <c r="K8" s="8" t="s">
        <v>58</v>
      </c>
      <c r="L8" s="8" t="s">
        <v>58</v>
      </c>
      <c r="M8" s="8" t="s">
        <v>58</v>
      </c>
      <c r="N8" s="9">
        <f t="shared" si="0"/>
        <v>11647</v>
      </c>
    </row>
    <row r="9" spans="1:14" ht="14.1" customHeight="1">
      <c r="A9" s="6" t="s">
        <v>16</v>
      </c>
      <c r="B9" s="8">
        <v>211</v>
      </c>
      <c r="C9" s="7">
        <v>356</v>
      </c>
      <c r="D9" s="8" t="s">
        <v>58</v>
      </c>
      <c r="E9" s="8">
        <v>18</v>
      </c>
      <c r="F9" s="8">
        <v>2</v>
      </c>
      <c r="G9" s="8" t="s">
        <v>58</v>
      </c>
      <c r="H9" s="8">
        <v>261</v>
      </c>
      <c r="I9" s="8">
        <v>125</v>
      </c>
      <c r="J9" s="8" t="s">
        <v>58</v>
      </c>
      <c r="K9" s="8" t="s">
        <v>58</v>
      </c>
      <c r="L9" s="8" t="s">
        <v>58</v>
      </c>
      <c r="M9" s="8" t="s">
        <v>58</v>
      </c>
      <c r="N9" s="9">
        <f t="shared" si="0"/>
        <v>973</v>
      </c>
    </row>
    <row r="10" spans="1:14" ht="14.1" customHeight="1">
      <c r="A10" s="6" t="s">
        <v>17</v>
      </c>
      <c r="B10" s="8">
        <v>133</v>
      </c>
      <c r="C10" s="7">
        <v>156</v>
      </c>
      <c r="D10" s="8" t="s">
        <v>58</v>
      </c>
      <c r="E10" s="8">
        <v>21</v>
      </c>
      <c r="F10" s="8">
        <v>35</v>
      </c>
      <c r="G10" s="8" t="s">
        <v>58</v>
      </c>
      <c r="H10" s="8">
        <v>124</v>
      </c>
      <c r="I10" s="8">
        <v>115</v>
      </c>
      <c r="J10" s="8" t="s">
        <v>58</v>
      </c>
      <c r="K10" s="8" t="s">
        <v>58</v>
      </c>
      <c r="L10" s="8" t="s">
        <v>58</v>
      </c>
      <c r="M10" s="8" t="s">
        <v>58</v>
      </c>
      <c r="N10" s="9">
        <f t="shared" si="0"/>
        <v>584</v>
      </c>
    </row>
    <row r="11" spans="1:14" ht="14.1" customHeight="1">
      <c r="A11" s="6" t="s">
        <v>18</v>
      </c>
      <c r="B11" s="8">
        <v>533</v>
      </c>
      <c r="C11" s="7">
        <v>318</v>
      </c>
      <c r="D11" s="8" t="s">
        <v>58</v>
      </c>
      <c r="E11" s="8">
        <v>2</v>
      </c>
      <c r="F11" s="8" t="s">
        <v>58</v>
      </c>
      <c r="G11" s="8" t="s">
        <v>58</v>
      </c>
      <c r="H11" s="8">
        <v>154</v>
      </c>
      <c r="I11" s="8">
        <v>32</v>
      </c>
      <c r="J11" s="8" t="s">
        <v>58</v>
      </c>
      <c r="K11" s="8">
        <v>3</v>
      </c>
      <c r="L11" s="8">
        <v>2</v>
      </c>
      <c r="M11" s="8" t="s">
        <v>58</v>
      </c>
      <c r="N11" s="9">
        <f t="shared" si="0"/>
        <v>1044</v>
      </c>
    </row>
    <row r="12" spans="1:14" ht="14.1" customHeight="1">
      <c r="A12" s="6" t="s">
        <v>19</v>
      </c>
      <c r="B12" s="8">
        <v>332</v>
      </c>
      <c r="C12" s="7">
        <v>438</v>
      </c>
      <c r="D12" s="8" t="s">
        <v>58</v>
      </c>
      <c r="E12" s="8">
        <v>15</v>
      </c>
      <c r="F12" s="8">
        <v>5</v>
      </c>
      <c r="G12" s="8" t="s">
        <v>58</v>
      </c>
      <c r="H12" s="8">
        <v>373</v>
      </c>
      <c r="I12" s="8">
        <v>441</v>
      </c>
      <c r="J12" s="8" t="s">
        <v>58</v>
      </c>
      <c r="K12" s="8">
        <v>4</v>
      </c>
      <c r="L12" s="8">
        <v>1</v>
      </c>
      <c r="M12" s="8" t="s">
        <v>58</v>
      </c>
      <c r="N12" s="9">
        <f t="shared" si="0"/>
        <v>1609</v>
      </c>
    </row>
    <row r="13" spans="1:14" ht="14.1" customHeight="1">
      <c r="A13" s="6" t="s">
        <v>20</v>
      </c>
      <c r="B13" s="8">
        <v>692</v>
      </c>
      <c r="C13" s="7">
        <v>167</v>
      </c>
      <c r="D13" s="8" t="s">
        <v>58</v>
      </c>
      <c r="E13" s="8" t="s">
        <v>58</v>
      </c>
      <c r="F13" s="8" t="s">
        <v>58</v>
      </c>
      <c r="G13" s="8" t="s">
        <v>58</v>
      </c>
      <c r="H13" s="8">
        <v>4</v>
      </c>
      <c r="I13" s="8" t="s">
        <v>58</v>
      </c>
      <c r="J13" s="8" t="s">
        <v>58</v>
      </c>
      <c r="K13" s="8" t="s">
        <v>58</v>
      </c>
      <c r="L13" s="8" t="s">
        <v>58</v>
      </c>
      <c r="M13" s="8" t="s">
        <v>58</v>
      </c>
      <c r="N13" s="9">
        <f t="shared" si="0"/>
        <v>863</v>
      </c>
    </row>
    <row r="14" spans="1:14" ht="14.1" customHeight="1">
      <c r="A14" s="6" t="s">
        <v>21</v>
      </c>
      <c r="B14" s="8">
        <v>120</v>
      </c>
      <c r="C14" s="7">
        <v>94</v>
      </c>
      <c r="D14" s="8">
        <v>1</v>
      </c>
      <c r="E14" s="8">
        <v>112</v>
      </c>
      <c r="F14" s="8">
        <v>74</v>
      </c>
      <c r="G14" s="8" t="s">
        <v>58</v>
      </c>
      <c r="H14" s="8">
        <v>157</v>
      </c>
      <c r="I14" s="8">
        <v>29</v>
      </c>
      <c r="J14" s="8" t="s">
        <v>58</v>
      </c>
      <c r="K14" s="8" t="s">
        <v>58</v>
      </c>
      <c r="L14" s="8" t="s">
        <v>58</v>
      </c>
      <c r="M14" s="8" t="s">
        <v>58</v>
      </c>
      <c r="N14" s="9">
        <f t="shared" si="0"/>
        <v>587</v>
      </c>
    </row>
    <row r="15" spans="1:14" ht="14.1" customHeight="1">
      <c r="A15" s="6" t="s">
        <v>22</v>
      </c>
      <c r="B15" s="8">
        <v>1204</v>
      </c>
      <c r="C15" s="7">
        <v>670</v>
      </c>
      <c r="D15" s="8">
        <v>5</v>
      </c>
      <c r="E15" s="8">
        <v>215</v>
      </c>
      <c r="F15" s="8">
        <v>8</v>
      </c>
      <c r="G15" s="8" t="s">
        <v>58</v>
      </c>
      <c r="H15" s="8">
        <v>293</v>
      </c>
      <c r="I15" s="8">
        <v>208</v>
      </c>
      <c r="J15" s="8" t="s">
        <v>58</v>
      </c>
      <c r="K15" s="8">
        <v>1</v>
      </c>
      <c r="L15" s="10">
        <v>11</v>
      </c>
      <c r="M15" s="8" t="s">
        <v>58</v>
      </c>
      <c r="N15" s="9">
        <f t="shared" si="0"/>
        <v>2615</v>
      </c>
    </row>
    <row r="16" spans="1:14" ht="14.1" customHeight="1">
      <c r="A16" s="30" t="s">
        <v>54</v>
      </c>
      <c r="B16" s="11">
        <f>SUM(B6:B15)</f>
        <v>6939</v>
      </c>
      <c r="C16" s="11">
        <f t="shared" ref="C16:M16" si="1">SUM(C6:C15)</f>
        <v>6460</v>
      </c>
      <c r="D16" s="11">
        <f t="shared" si="1"/>
        <v>13</v>
      </c>
      <c r="E16" s="11">
        <f t="shared" si="1"/>
        <v>2654</v>
      </c>
      <c r="F16" s="11">
        <f t="shared" si="1"/>
        <v>235</v>
      </c>
      <c r="G16" s="11">
        <f t="shared" si="1"/>
        <v>1</v>
      </c>
      <c r="H16" s="11">
        <f t="shared" si="1"/>
        <v>3319</v>
      </c>
      <c r="I16" s="11">
        <f t="shared" si="1"/>
        <v>2530</v>
      </c>
      <c r="J16" s="12">
        <f t="shared" si="1"/>
        <v>0</v>
      </c>
      <c r="K16" s="12">
        <f t="shared" si="1"/>
        <v>8</v>
      </c>
      <c r="L16" s="12">
        <f t="shared" si="1"/>
        <v>14</v>
      </c>
      <c r="M16" s="12">
        <f t="shared" si="1"/>
        <v>0</v>
      </c>
      <c r="N16" s="11">
        <f t="shared" si="0"/>
        <v>22173</v>
      </c>
    </row>
    <row r="17" spans="1:14" ht="14.1" customHeight="1">
      <c r="A17" s="6" t="s">
        <v>23</v>
      </c>
      <c r="B17" s="8">
        <v>73</v>
      </c>
      <c r="C17" s="7">
        <v>188</v>
      </c>
      <c r="D17" s="8" t="s">
        <v>58</v>
      </c>
      <c r="E17" s="8">
        <v>171</v>
      </c>
      <c r="F17" s="8">
        <v>2</v>
      </c>
      <c r="G17" s="8" t="s">
        <v>58</v>
      </c>
      <c r="H17" s="8">
        <v>43</v>
      </c>
      <c r="I17" s="8">
        <v>27</v>
      </c>
      <c r="J17" s="8" t="s">
        <v>58</v>
      </c>
      <c r="K17" s="8" t="s">
        <v>58</v>
      </c>
      <c r="L17" s="8" t="s">
        <v>58</v>
      </c>
      <c r="M17" s="8" t="s">
        <v>58</v>
      </c>
      <c r="N17" s="9">
        <f t="shared" si="0"/>
        <v>504</v>
      </c>
    </row>
    <row r="18" spans="1:14" ht="14.1" customHeight="1">
      <c r="A18" s="6" t="s">
        <v>24</v>
      </c>
      <c r="B18" s="8">
        <v>11</v>
      </c>
      <c r="C18" s="7">
        <v>74</v>
      </c>
      <c r="D18" s="8" t="s">
        <v>58</v>
      </c>
      <c r="E18" s="8">
        <v>100</v>
      </c>
      <c r="F18" s="8">
        <v>21</v>
      </c>
      <c r="G18" s="8" t="s">
        <v>58</v>
      </c>
      <c r="H18" s="8">
        <v>87</v>
      </c>
      <c r="I18" s="8">
        <v>237</v>
      </c>
      <c r="J18" s="8" t="s">
        <v>58</v>
      </c>
      <c r="K18" s="8" t="s">
        <v>58</v>
      </c>
      <c r="L18" s="8" t="s">
        <v>58</v>
      </c>
      <c r="M18" s="8" t="s">
        <v>58</v>
      </c>
      <c r="N18" s="9">
        <f t="shared" si="0"/>
        <v>530</v>
      </c>
    </row>
    <row r="19" spans="1:14" ht="14.1" customHeight="1">
      <c r="A19" s="6" t="s">
        <v>25</v>
      </c>
      <c r="B19" s="8">
        <v>62</v>
      </c>
      <c r="C19" s="7">
        <v>193</v>
      </c>
      <c r="D19" s="8" t="s">
        <v>58</v>
      </c>
      <c r="E19" s="8">
        <v>25</v>
      </c>
      <c r="F19" s="8">
        <v>2</v>
      </c>
      <c r="G19" s="8" t="s">
        <v>58</v>
      </c>
      <c r="H19" s="8">
        <v>481</v>
      </c>
      <c r="I19" s="8">
        <v>255</v>
      </c>
      <c r="J19" s="8" t="s">
        <v>58</v>
      </c>
      <c r="K19" s="8" t="s">
        <v>58</v>
      </c>
      <c r="L19" s="8" t="s">
        <v>58</v>
      </c>
      <c r="M19" s="8" t="s">
        <v>58</v>
      </c>
      <c r="N19" s="9">
        <f t="shared" si="0"/>
        <v>1018</v>
      </c>
    </row>
    <row r="20" spans="1:14" ht="14.1" customHeight="1">
      <c r="A20" s="6" t="s">
        <v>26</v>
      </c>
      <c r="B20" s="8">
        <v>47</v>
      </c>
      <c r="C20" s="7">
        <v>83</v>
      </c>
      <c r="D20" s="8" t="s">
        <v>58</v>
      </c>
      <c r="E20" s="8">
        <v>68</v>
      </c>
      <c r="F20" s="8" t="s">
        <v>58</v>
      </c>
      <c r="G20" s="8" t="s">
        <v>58</v>
      </c>
      <c r="H20" s="8">
        <v>118</v>
      </c>
      <c r="I20" s="8">
        <v>131</v>
      </c>
      <c r="J20" s="8" t="s">
        <v>58</v>
      </c>
      <c r="K20" s="8" t="s">
        <v>58</v>
      </c>
      <c r="L20" s="8" t="s">
        <v>58</v>
      </c>
      <c r="M20" s="8" t="s">
        <v>58</v>
      </c>
      <c r="N20" s="9">
        <f t="shared" si="0"/>
        <v>447</v>
      </c>
    </row>
    <row r="21" spans="1:14" ht="14.1" customHeight="1">
      <c r="A21" s="6" t="s">
        <v>27</v>
      </c>
      <c r="B21" s="8">
        <v>22</v>
      </c>
      <c r="C21" s="7">
        <v>35</v>
      </c>
      <c r="D21" s="8" t="s">
        <v>58</v>
      </c>
      <c r="E21" s="8">
        <v>75</v>
      </c>
      <c r="F21" s="8" t="s">
        <v>58</v>
      </c>
      <c r="G21" s="8" t="s">
        <v>58</v>
      </c>
      <c r="H21" s="8">
        <v>82</v>
      </c>
      <c r="I21" s="8">
        <v>3</v>
      </c>
      <c r="J21" s="8" t="s">
        <v>58</v>
      </c>
      <c r="K21" s="8" t="s">
        <v>58</v>
      </c>
      <c r="L21" s="8" t="s">
        <v>58</v>
      </c>
      <c r="M21" s="8" t="s">
        <v>58</v>
      </c>
      <c r="N21" s="9">
        <f t="shared" si="0"/>
        <v>217</v>
      </c>
    </row>
    <row r="22" spans="1:14" ht="14.1" customHeight="1">
      <c r="A22" s="6" t="s">
        <v>28</v>
      </c>
      <c r="B22" s="8">
        <v>79</v>
      </c>
      <c r="C22" s="7">
        <v>138</v>
      </c>
      <c r="D22" s="8" t="s">
        <v>58</v>
      </c>
      <c r="E22" s="8" t="s">
        <v>58</v>
      </c>
      <c r="F22" s="8" t="s">
        <v>58</v>
      </c>
      <c r="G22" s="8" t="s">
        <v>58</v>
      </c>
      <c r="H22" s="8">
        <v>2</v>
      </c>
      <c r="I22" s="8">
        <v>1</v>
      </c>
      <c r="J22" s="8" t="s">
        <v>58</v>
      </c>
      <c r="K22" s="8" t="s">
        <v>58</v>
      </c>
      <c r="L22" s="8" t="s">
        <v>58</v>
      </c>
      <c r="M22" s="8" t="s">
        <v>58</v>
      </c>
      <c r="N22" s="9">
        <f t="shared" si="0"/>
        <v>220</v>
      </c>
    </row>
    <row r="23" spans="1:14" ht="14.1" customHeight="1">
      <c r="A23" s="6" t="s">
        <v>29</v>
      </c>
      <c r="B23" s="8">
        <v>32</v>
      </c>
      <c r="C23" s="7">
        <v>16</v>
      </c>
      <c r="D23" s="8" t="s">
        <v>58</v>
      </c>
      <c r="E23" s="8">
        <v>9</v>
      </c>
      <c r="F23" s="8" t="s">
        <v>58</v>
      </c>
      <c r="G23" s="8" t="s">
        <v>58</v>
      </c>
      <c r="H23" s="8">
        <v>84</v>
      </c>
      <c r="I23" s="8">
        <v>70</v>
      </c>
      <c r="J23" s="8" t="s">
        <v>58</v>
      </c>
      <c r="K23" s="8" t="s">
        <v>58</v>
      </c>
      <c r="L23" s="8" t="s">
        <v>58</v>
      </c>
      <c r="M23" s="8" t="s">
        <v>58</v>
      </c>
      <c r="N23" s="9">
        <f t="shared" si="0"/>
        <v>211</v>
      </c>
    </row>
    <row r="24" spans="1:14" ht="14.1" customHeight="1">
      <c r="A24" s="6" t="s">
        <v>30</v>
      </c>
      <c r="B24" s="8">
        <v>13</v>
      </c>
      <c r="C24" s="7">
        <v>62</v>
      </c>
      <c r="D24" s="8" t="s">
        <v>58</v>
      </c>
      <c r="E24" s="8">
        <v>30</v>
      </c>
      <c r="F24" s="8">
        <v>58</v>
      </c>
      <c r="G24" s="8" t="s">
        <v>58</v>
      </c>
      <c r="H24" s="8">
        <v>161</v>
      </c>
      <c r="I24" s="8">
        <v>190</v>
      </c>
      <c r="J24" s="8" t="s">
        <v>58</v>
      </c>
      <c r="K24" s="8" t="s">
        <v>58</v>
      </c>
      <c r="L24" s="8" t="s">
        <v>58</v>
      </c>
      <c r="M24" s="8" t="s">
        <v>58</v>
      </c>
      <c r="N24" s="9">
        <f t="shared" si="0"/>
        <v>514</v>
      </c>
    </row>
    <row r="25" spans="1:14" ht="14.1" customHeight="1">
      <c r="A25" s="6" t="s">
        <v>31</v>
      </c>
      <c r="B25" s="8">
        <v>10</v>
      </c>
      <c r="C25" s="7">
        <v>8</v>
      </c>
      <c r="D25" s="8" t="s">
        <v>58</v>
      </c>
      <c r="E25" s="8" t="s">
        <v>58</v>
      </c>
      <c r="F25" s="8" t="s">
        <v>58</v>
      </c>
      <c r="G25" s="8" t="s">
        <v>58</v>
      </c>
      <c r="H25" s="8">
        <v>10</v>
      </c>
      <c r="I25" s="8" t="s">
        <v>58</v>
      </c>
      <c r="J25" s="8" t="s">
        <v>58</v>
      </c>
      <c r="K25" s="8" t="s">
        <v>58</v>
      </c>
      <c r="L25" s="8" t="s">
        <v>58</v>
      </c>
      <c r="M25" s="8" t="s">
        <v>58</v>
      </c>
      <c r="N25" s="9">
        <f t="shared" si="0"/>
        <v>28</v>
      </c>
    </row>
    <row r="26" spans="1:14" ht="14.1" customHeight="1">
      <c r="A26" s="6" t="s">
        <v>32</v>
      </c>
      <c r="B26" s="8">
        <v>538</v>
      </c>
      <c r="C26" s="7">
        <v>510</v>
      </c>
      <c r="D26" s="8" t="s">
        <v>58</v>
      </c>
      <c r="E26" s="8">
        <v>16</v>
      </c>
      <c r="F26" s="8">
        <v>232</v>
      </c>
      <c r="G26" s="8" t="s">
        <v>58</v>
      </c>
      <c r="H26" s="8">
        <v>130</v>
      </c>
      <c r="I26" s="8">
        <v>141</v>
      </c>
      <c r="J26" s="8" t="s">
        <v>58</v>
      </c>
      <c r="K26" s="8" t="s">
        <v>58</v>
      </c>
      <c r="L26" s="8" t="s">
        <v>58</v>
      </c>
      <c r="M26" s="8" t="s">
        <v>58</v>
      </c>
      <c r="N26" s="9">
        <f t="shared" si="0"/>
        <v>1567</v>
      </c>
    </row>
    <row r="27" spans="1:14" ht="14.1" customHeight="1">
      <c r="A27" s="6" t="s">
        <v>33</v>
      </c>
      <c r="B27" s="8">
        <v>112</v>
      </c>
      <c r="C27" s="7">
        <v>81</v>
      </c>
      <c r="D27" s="8">
        <v>4</v>
      </c>
      <c r="E27" s="8">
        <v>1</v>
      </c>
      <c r="F27" s="8" t="s">
        <v>58</v>
      </c>
      <c r="G27" s="8" t="s">
        <v>58</v>
      </c>
      <c r="H27" s="8">
        <v>91</v>
      </c>
      <c r="I27" s="8">
        <v>17</v>
      </c>
      <c r="J27" s="8" t="s">
        <v>58</v>
      </c>
      <c r="K27" s="8" t="s">
        <v>58</v>
      </c>
      <c r="L27" s="8">
        <v>1</v>
      </c>
      <c r="M27" s="8" t="s">
        <v>58</v>
      </c>
      <c r="N27" s="9">
        <f t="shared" si="0"/>
        <v>307</v>
      </c>
    </row>
    <row r="28" spans="1:14" ht="14.1" customHeight="1">
      <c r="A28" s="6" t="s">
        <v>34</v>
      </c>
      <c r="B28" s="8">
        <v>25</v>
      </c>
      <c r="C28" s="7">
        <v>27</v>
      </c>
      <c r="D28" s="8" t="s">
        <v>58</v>
      </c>
      <c r="E28" s="8" t="s">
        <v>58</v>
      </c>
      <c r="F28" s="8" t="s">
        <v>58</v>
      </c>
      <c r="G28" s="8" t="s">
        <v>58</v>
      </c>
      <c r="H28" s="8">
        <v>59</v>
      </c>
      <c r="I28" s="8" t="s">
        <v>58</v>
      </c>
      <c r="J28" s="8" t="s">
        <v>58</v>
      </c>
      <c r="K28" s="8" t="s">
        <v>58</v>
      </c>
      <c r="L28" s="8" t="s">
        <v>58</v>
      </c>
      <c r="M28" s="8" t="s">
        <v>58</v>
      </c>
      <c r="N28" s="9">
        <f t="shared" si="0"/>
        <v>111</v>
      </c>
    </row>
    <row r="29" spans="1:14" ht="14.1" customHeight="1">
      <c r="A29" s="6" t="s">
        <v>35</v>
      </c>
      <c r="B29" s="8">
        <v>28</v>
      </c>
      <c r="C29" s="7">
        <v>56</v>
      </c>
      <c r="D29" s="8" t="s">
        <v>58</v>
      </c>
      <c r="E29" s="8">
        <v>77</v>
      </c>
      <c r="F29" s="8">
        <v>102</v>
      </c>
      <c r="G29" s="8" t="s">
        <v>58</v>
      </c>
      <c r="H29" s="8">
        <v>63</v>
      </c>
      <c r="I29" s="8">
        <v>33</v>
      </c>
      <c r="J29" s="8" t="s">
        <v>58</v>
      </c>
      <c r="K29" s="8" t="s">
        <v>58</v>
      </c>
      <c r="L29" s="8" t="s">
        <v>58</v>
      </c>
      <c r="M29" s="8" t="s">
        <v>58</v>
      </c>
      <c r="N29" s="9">
        <f t="shared" si="0"/>
        <v>359</v>
      </c>
    </row>
    <row r="30" spans="1:14" ht="14.1" customHeight="1">
      <c r="A30" s="6" t="s">
        <v>36</v>
      </c>
      <c r="B30" s="8">
        <v>19</v>
      </c>
      <c r="C30" s="7">
        <v>67</v>
      </c>
      <c r="D30" s="8" t="s">
        <v>58</v>
      </c>
      <c r="E30" s="8">
        <v>9</v>
      </c>
      <c r="F30" s="8">
        <v>130</v>
      </c>
      <c r="G30" s="8" t="s">
        <v>58</v>
      </c>
      <c r="H30" s="8">
        <v>283</v>
      </c>
      <c r="I30" s="8">
        <v>38</v>
      </c>
      <c r="J30" s="8" t="s">
        <v>58</v>
      </c>
      <c r="K30" s="8" t="s">
        <v>58</v>
      </c>
      <c r="L30" s="8" t="s">
        <v>58</v>
      </c>
      <c r="M30" s="8" t="s">
        <v>58</v>
      </c>
      <c r="N30" s="9">
        <f t="shared" si="0"/>
        <v>546</v>
      </c>
    </row>
    <row r="31" spans="1:14" ht="14.1" customHeight="1">
      <c r="A31" s="6" t="s">
        <v>37</v>
      </c>
      <c r="B31" s="8">
        <v>164</v>
      </c>
      <c r="C31" s="7">
        <v>372</v>
      </c>
      <c r="D31" s="8" t="s">
        <v>58</v>
      </c>
      <c r="E31" s="8">
        <v>30</v>
      </c>
      <c r="F31" s="8">
        <v>118</v>
      </c>
      <c r="G31" s="8" t="s">
        <v>58</v>
      </c>
      <c r="H31" s="8">
        <v>3</v>
      </c>
      <c r="I31" s="8">
        <v>1</v>
      </c>
      <c r="J31" s="8" t="s">
        <v>58</v>
      </c>
      <c r="K31" s="8" t="s">
        <v>58</v>
      </c>
      <c r="L31" s="8" t="s">
        <v>58</v>
      </c>
      <c r="M31" s="8" t="s">
        <v>58</v>
      </c>
      <c r="N31" s="9">
        <f t="shared" si="0"/>
        <v>688</v>
      </c>
    </row>
    <row r="32" spans="1:14" ht="14.1" customHeight="1">
      <c r="A32" s="13" t="s">
        <v>55</v>
      </c>
      <c r="B32" s="14">
        <f>SUM(B17:B31)</f>
        <v>1235</v>
      </c>
      <c r="C32" s="14">
        <f t="shared" ref="C32:M32" si="2">SUM(C17:C31)</f>
        <v>1910</v>
      </c>
      <c r="D32" s="14">
        <f t="shared" si="2"/>
        <v>4</v>
      </c>
      <c r="E32" s="14">
        <f t="shared" si="2"/>
        <v>611</v>
      </c>
      <c r="F32" s="14">
        <f t="shared" si="2"/>
        <v>665</v>
      </c>
      <c r="G32" s="14">
        <f t="shared" si="2"/>
        <v>0</v>
      </c>
      <c r="H32" s="14">
        <f t="shared" si="2"/>
        <v>1697</v>
      </c>
      <c r="I32" s="14">
        <f t="shared" si="2"/>
        <v>1144</v>
      </c>
      <c r="J32" s="15">
        <f t="shared" si="2"/>
        <v>0</v>
      </c>
      <c r="K32" s="15">
        <f t="shared" si="2"/>
        <v>0</v>
      </c>
      <c r="L32" s="15">
        <f t="shared" si="2"/>
        <v>1</v>
      </c>
      <c r="M32" s="15">
        <f t="shared" si="2"/>
        <v>0</v>
      </c>
      <c r="N32" s="14">
        <f t="shared" si="0"/>
        <v>7267</v>
      </c>
    </row>
    <row r="33" spans="1:14" ht="15.95" customHeight="1">
      <c r="A33" s="16" t="s">
        <v>6</v>
      </c>
      <c r="B33" s="17">
        <f>SUM(B16,B32)</f>
        <v>8174</v>
      </c>
      <c r="C33" s="17">
        <f t="shared" ref="C33:M33" si="3">SUM(C16,C32)</f>
        <v>8370</v>
      </c>
      <c r="D33" s="17">
        <f t="shared" si="3"/>
        <v>17</v>
      </c>
      <c r="E33" s="17">
        <f t="shared" si="3"/>
        <v>3265</v>
      </c>
      <c r="F33" s="17">
        <f t="shared" si="3"/>
        <v>900</v>
      </c>
      <c r="G33" s="17">
        <f t="shared" si="3"/>
        <v>1</v>
      </c>
      <c r="H33" s="17">
        <f t="shared" si="3"/>
        <v>5016</v>
      </c>
      <c r="I33" s="18">
        <f t="shared" si="3"/>
        <v>3674</v>
      </c>
      <c r="J33" s="19">
        <f t="shared" si="3"/>
        <v>0</v>
      </c>
      <c r="K33" s="19">
        <f t="shared" si="3"/>
        <v>8</v>
      </c>
      <c r="L33" s="19">
        <f t="shared" si="3"/>
        <v>15</v>
      </c>
      <c r="M33" s="19">
        <f t="shared" si="3"/>
        <v>0</v>
      </c>
      <c r="N33" s="18">
        <f t="shared" si="0"/>
        <v>29440</v>
      </c>
    </row>
    <row r="34" spans="1:14" ht="15.95" customHeight="1">
      <c r="A34" s="20" t="s">
        <v>56</v>
      </c>
      <c r="B34" s="21">
        <v>18035</v>
      </c>
      <c r="C34" s="21">
        <v>21434</v>
      </c>
      <c r="D34" s="21">
        <v>41</v>
      </c>
      <c r="E34" s="21">
        <v>17135</v>
      </c>
      <c r="F34" s="21">
        <v>12259</v>
      </c>
      <c r="G34" s="21">
        <v>34</v>
      </c>
      <c r="H34" s="21">
        <v>9804</v>
      </c>
      <c r="I34" s="22">
        <v>10260</v>
      </c>
      <c r="J34" s="9">
        <v>2</v>
      </c>
      <c r="K34" s="9">
        <v>52</v>
      </c>
      <c r="L34" s="9">
        <v>1180</v>
      </c>
      <c r="M34" s="9">
        <v>15</v>
      </c>
      <c r="N34" s="9">
        <f t="shared" si="0"/>
        <v>90251</v>
      </c>
    </row>
    <row r="35" spans="1:14" ht="15.95" customHeight="1">
      <c r="A35" s="23" t="s">
        <v>38</v>
      </c>
      <c r="B35" s="24">
        <f>B33/B34</f>
        <v>0.45322983088439145</v>
      </c>
      <c r="C35" s="24">
        <f t="shared" ref="C35:N35" si="4">C33/C34</f>
        <v>0.39050107306149107</v>
      </c>
      <c r="D35" s="24">
        <f t="shared" si="4"/>
        <v>0.41463414634146339</v>
      </c>
      <c r="E35" s="24">
        <f t="shared" si="4"/>
        <v>0.19054566676393347</v>
      </c>
      <c r="F35" s="24">
        <f t="shared" si="4"/>
        <v>7.3415449873562286E-2</v>
      </c>
      <c r="G35" s="24">
        <f t="shared" si="4"/>
        <v>2.9411764705882353E-2</v>
      </c>
      <c r="H35" s="24">
        <f t="shared" si="4"/>
        <v>0.51162790697674421</v>
      </c>
      <c r="I35" s="24">
        <f t="shared" si="4"/>
        <v>0.3580896686159844</v>
      </c>
      <c r="J35" s="24">
        <f t="shared" si="4"/>
        <v>0</v>
      </c>
      <c r="K35" s="25">
        <f t="shared" si="4"/>
        <v>0.15384615384615385</v>
      </c>
      <c r="L35" s="25">
        <f t="shared" si="4"/>
        <v>1.2711864406779662E-2</v>
      </c>
      <c r="M35" s="24">
        <f t="shared" si="4"/>
        <v>0</v>
      </c>
      <c r="N35" s="25">
        <f t="shared" si="4"/>
        <v>0.32620137172995312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39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40</v>
      </c>
      <c r="D1" s="1" t="s">
        <v>43</v>
      </c>
      <c r="E1" s="2" t="s">
        <v>59</v>
      </c>
    </row>
    <row r="2" spans="1:14" ht="13.5" customHeight="1"/>
    <row r="3" spans="1:14" ht="15.95" customHeight="1">
      <c r="A3" s="35" t="s">
        <v>53</v>
      </c>
      <c r="B3" s="33" t="s">
        <v>2</v>
      </c>
      <c r="C3" s="37"/>
      <c r="D3" s="38"/>
      <c r="E3" s="33" t="s">
        <v>3</v>
      </c>
      <c r="F3" s="37"/>
      <c r="G3" s="38"/>
      <c r="H3" s="39" t="s">
        <v>4</v>
      </c>
      <c r="I3" s="40"/>
      <c r="J3" s="40"/>
      <c r="K3" s="33" t="s">
        <v>5</v>
      </c>
      <c r="L3" s="37"/>
      <c r="M3" s="37"/>
      <c r="N3" s="33" t="s">
        <v>6</v>
      </c>
    </row>
    <row r="4" spans="1:14" ht="15.95" customHeight="1">
      <c r="A4" s="36"/>
      <c r="B4" s="4" t="s">
        <v>7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34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13</v>
      </c>
      <c r="B6" s="7">
        <v>394</v>
      </c>
      <c r="C6" s="7">
        <v>656</v>
      </c>
      <c r="D6" s="8" t="s">
        <v>58</v>
      </c>
      <c r="E6" s="8">
        <v>299</v>
      </c>
      <c r="F6" s="8">
        <v>2</v>
      </c>
      <c r="G6" s="8" t="s">
        <v>58</v>
      </c>
      <c r="H6" s="8">
        <v>100</v>
      </c>
      <c r="I6" s="8">
        <v>85</v>
      </c>
      <c r="J6" s="8" t="s">
        <v>58</v>
      </c>
      <c r="K6" s="8">
        <v>1</v>
      </c>
      <c r="L6" s="8" t="s">
        <v>58</v>
      </c>
      <c r="M6" s="8" t="s">
        <v>58</v>
      </c>
      <c r="N6" s="9">
        <f>SUM(B6:M6)</f>
        <v>1537</v>
      </c>
    </row>
    <row r="7" spans="1:14" ht="14.1" customHeight="1">
      <c r="A7" s="6" t="s">
        <v>14</v>
      </c>
      <c r="B7" s="8">
        <v>114</v>
      </c>
      <c r="C7" s="7">
        <v>93</v>
      </c>
      <c r="D7" s="8" t="s">
        <v>58</v>
      </c>
      <c r="E7" s="8">
        <v>559</v>
      </c>
      <c r="F7" s="8">
        <v>12</v>
      </c>
      <c r="G7" s="8" t="s">
        <v>58</v>
      </c>
      <c r="H7" s="8">
        <v>92</v>
      </c>
      <c r="I7" s="8">
        <v>69</v>
      </c>
      <c r="J7" s="8" t="s">
        <v>58</v>
      </c>
      <c r="K7" s="8" t="s">
        <v>58</v>
      </c>
      <c r="L7" s="8" t="s">
        <v>58</v>
      </c>
      <c r="M7" s="8" t="s">
        <v>58</v>
      </c>
      <c r="N7" s="9">
        <f t="shared" ref="N7:N34" si="0">SUM(B7:M7)</f>
        <v>939</v>
      </c>
    </row>
    <row r="8" spans="1:14" ht="14.1" customHeight="1">
      <c r="A8" s="6" t="s">
        <v>15</v>
      </c>
      <c r="B8" s="8">
        <v>3622</v>
      </c>
      <c r="C8" s="7">
        <v>4116</v>
      </c>
      <c r="D8" s="8">
        <v>10</v>
      </c>
      <c r="E8" s="8">
        <v>1223</v>
      </c>
      <c r="F8" s="8">
        <v>90</v>
      </c>
      <c r="G8" s="8">
        <v>15</v>
      </c>
      <c r="H8" s="8">
        <v>1848</v>
      </c>
      <c r="I8" s="8">
        <v>1422</v>
      </c>
      <c r="J8" s="8">
        <v>1</v>
      </c>
      <c r="K8" s="8" t="s">
        <v>58</v>
      </c>
      <c r="L8" s="8" t="s">
        <v>58</v>
      </c>
      <c r="M8" s="8" t="s">
        <v>58</v>
      </c>
      <c r="N8" s="9">
        <f t="shared" si="0"/>
        <v>12347</v>
      </c>
    </row>
    <row r="9" spans="1:14" ht="14.1" customHeight="1">
      <c r="A9" s="6" t="s">
        <v>16</v>
      </c>
      <c r="B9" s="8">
        <v>241</v>
      </c>
      <c r="C9" s="7">
        <v>427</v>
      </c>
      <c r="D9" s="8" t="s">
        <v>58</v>
      </c>
      <c r="E9" s="8">
        <v>15</v>
      </c>
      <c r="F9" s="8" t="s">
        <v>58</v>
      </c>
      <c r="G9" s="8" t="s">
        <v>58</v>
      </c>
      <c r="H9" s="8">
        <v>292</v>
      </c>
      <c r="I9" s="8">
        <v>146</v>
      </c>
      <c r="J9" s="8" t="s">
        <v>58</v>
      </c>
      <c r="K9" s="8" t="s">
        <v>58</v>
      </c>
      <c r="L9" s="8" t="s">
        <v>58</v>
      </c>
      <c r="M9" s="8" t="s">
        <v>58</v>
      </c>
      <c r="N9" s="9">
        <f t="shared" si="0"/>
        <v>1121</v>
      </c>
    </row>
    <row r="10" spans="1:14" ht="14.1" customHeight="1">
      <c r="A10" s="6" t="s">
        <v>17</v>
      </c>
      <c r="B10" s="8">
        <v>184</v>
      </c>
      <c r="C10" s="7">
        <v>216</v>
      </c>
      <c r="D10" s="8" t="s">
        <v>58</v>
      </c>
      <c r="E10" s="8">
        <v>16</v>
      </c>
      <c r="F10" s="8">
        <v>72</v>
      </c>
      <c r="G10" s="8" t="s">
        <v>58</v>
      </c>
      <c r="H10" s="8">
        <v>157</v>
      </c>
      <c r="I10" s="8">
        <v>118</v>
      </c>
      <c r="J10" s="8" t="s">
        <v>58</v>
      </c>
      <c r="K10" s="8" t="s">
        <v>58</v>
      </c>
      <c r="L10" s="8" t="s">
        <v>58</v>
      </c>
      <c r="M10" s="8" t="s">
        <v>58</v>
      </c>
      <c r="N10" s="9">
        <f t="shared" si="0"/>
        <v>763</v>
      </c>
    </row>
    <row r="11" spans="1:14" ht="14.1" customHeight="1">
      <c r="A11" s="6" t="s">
        <v>18</v>
      </c>
      <c r="B11" s="8">
        <v>660</v>
      </c>
      <c r="C11" s="7">
        <v>397</v>
      </c>
      <c r="D11" s="8" t="s">
        <v>58</v>
      </c>
      <c r="E11" s="8">
        <v>2</v>
      </c>
      <c r="F11" s="8" t="s">
        <v>58</v>
      </c>
      <c r="G11" s="8" t="s">
        <v>58</v>
      </c>
      <c r="H11" s="8">
        <v>146</v>
      </c>
      <c r="I11" s="8">
        <v>41</v>
      </c>
      <c r="J11" s="8" t="s">
        <v>58</v>
      </c>
      <c r="K11" s="8">
        <v>1</v>
      </c>
      <c r="L11" s="8">
        <v>1</v>
      </c>
      <c r="M11" s="8" t="s">
        <v>58</v>
      </c>
      <c r="N11" s="9">
        <f t="shared" si="0"/>
        <v>1248</v>
      </c>
    </row>
    <row r="12" spans="1:14" ht="14.1" customHeight="1">
      <c r="A12" s="6" t="s">
        <v>19</v>
      </c>
      <c r="B12" s="8">
        <v>355</v>
      </c>
      <c r="C12" s="7">
        <v>616</v>
      </c>
      <c r="D12" s="8" t="s">
        <v>58</v>
      </c>
      <c r="E12" s="8">
        <v>18</v>
      </c>
      <c r="F12" s="8">
        <v>7</v>
      </c>
      <c r="G12" s="8" t="s">
        <v>58</v>
      </c>
      <c r="H12" s="8">
        <v>489</v>
      </c>
      <c r="I12" s="8">
        <v>538</v>
      </c>
      <c r="J12" s="8" t="s">
        <v>58</v>
      </c>
      <c r="K12" s="8">
        <v>1</v>
      </c>
      <c r="L12" s="8">
        <v>3</v>
      </c>
      <c r="M12" s="8" t="s">
        <v>58</v>
      </c>
      <c r="N12" s="9">
        <f t="shared" si="0"/>
        <v>2027</v>
      </c>
    </row>
    <row r="13" spans="1:14" ht="14.1" customHeight="1">
      <c r="A13" s="6" t="s">
        <v>20</v>
      </c>
      <c r="B13" s="8">
        <v>871</v>
      </c>
      <c r="C13" s="7">
        <v>204</v>
      </c>
      <c r="D13" s="8" t="s">
        <v>58</v>
      </c>
      <c r="E13" s="8" t="s">
        <v>58</v>
      </c>
      <c r="F13" s="8" t="s">
        <v>58</v>
      </c>
      <c r="G13" s="8" t="s">
        <v>58</v>
      </c>
      <c r="H13" s="8">
        <v>5</v>
      </c>
      <c r="I13" s="8" t="s">
        <v>58</v>
      </c>
      <c r="J13" s="8" t="s">
        <v>58</v>
      </c>
      <c r="K13" s="8" t="s">
        <v>58</v>
      </c>
      <c r="L13" s="8" t="s">
        <v>58</v>
      </c>
      <c r="M13" s="8" t="s">
        <v>58</v>
      </c>
      <c r="N13" s="9">
        <f t="shared" si="0"/>
        <v>1080</v>
      </c>
    </row>
    <row r="14" spans="1:14" ht="14.1" customHeight="1">
      <c r="A14" s="6" t="s">
        <v>21</v>
      </c>
      <c r="B14" s="8">
        <v>136</v>
      </c>
      <c r="C14" s="7">
        <v>133</v>
      </c>
      <c r="D14" s="8" t="s">
        <v>58</v>
      </c>
      <c r="E14" s="8">
        <v>129</v>
      </c>
      <c r="F14" s="8">
        <v>97</v>
      </c>
      <c r="G14" s="8" t="s">
        <v>58</v>
      </c>
      <c r="H14" s="8">
        <v>190</v>
      </c>
      <c r="I14" s="8">
        <v>25</v>
      </c>
      <c r="J14" s="8" t="s">
        <v>58</v>
      </c>
      <c r="K14" s="8" t="s">
        <v>58</v>
      </c>
      <c r="L14" s="8" t="s">
        <v>58</v>
      </c>
      <c r="M14" s="8" t="s">
        <v>58</v>
      </c>
      <c r="N14" s="9">
        <f t="shared" si="0"/>
        <v>710</v>
      </c>
    </row>
    <row r="15" spans="1:14" ht="14.1" customHeight="1">
      <c r="A15" s="6" t="s">
        <v>22</v>
      </c>
      <c r="B15" s="8">
        <v>1131</v>
      </c>
      <c r="C15" s="7">
        <v>810</v>
      </c>
      <c r="D15" s="8" t="s">
        <v>58</v>
      </c>
      <c r="E15" s="8">
        <v>125</v>
      </c>
      <c r="F15" s="8">
        <v>5</v>
      </c>
      <c r="G15" s="8" t="s">
        <v>58</v>
      </c>
      <c r="H15" s="8">
        <v>208</v>
      </c>
      <c r="I15" s="8">
        <v>198</v>
      </c>
      <c r="J15" s="8" t="s">
        <v>58</v>
      </c>
      <c r="K15" s="8" t="s">
        <v>58</v>
      </c>
      <c r="L15" s="10">
        <v>11</v>
      </c>
      <c r="M15" s="8" t="s">
        <v>58</v>
      </c>
      <c r="N15" s="9">
        <f t="shared" si="0"/>
        <v>2488</v>
      </c>
    </row>
    <row r="16" spans="1:14" ht="14.1" customHeight="1">
      <c r="A16" s="30" t="s">
        <v>54</v>
      </c>
      <c r="B16" s="11">
        <f>SUM(B6:B15)</f>
        <v>7708</v>
      </c>
      <c r="C16" s="11">
        <f t="shared" ref="C16:M16" si="1">SUM(C6:C15)</f>
        <v>7668</v>
      </c>
      <c r="D16" s="11">
        <f t="shared" si="1"/>
        <v>10</v>
      </c>
      <c r="E16" s="11">
        <f t="shared" si="1"/>
        <v>2386</v>
      </c>
      <c r="F16" s="11">
        <f t="shared" si="1"/>
        <v>285</v>
      </c>
      <c r="G16" s="11">
        <f t="shared" si="1"/>
        <v>15</v>
      </c>
      <c r="H16" s="11">
        <f t="shared" si="1"/>
        <v>3527</v>
      </c>
      <c r="I16" s="11">
        <f t="shared" si="1"/>
        <v>2642</v>
      </c>
      <c r="J16" s="12">
        <f t="shared" si="1"/>
        <v>1</v>
      </c>
      <c r="K16" s="12">
        <f t="shared" si="1"/>
        <v>3</v>
      </c>
      <c r="L16" s="12">
        <f t="shared" si="1"/>
        <v>15</v>
      </c>
      <c r="M16" s="12">
        <f t="shared" si="1"/>
        <v>0</v>
      </c>
      <c r="N16" s="11">
        <f t="shared" si="0"/>
        <v>24260</v>
      </c>
    </row>
    <row r="17" spans="1:14" ht="14.1" customHeight="1">
      <c r="A17" s="6" t="s">
        <v>23</v>
      </c>
      <c r="B17" s="8">
        <v>74</v>
      </c>
      <c r="C17" s="7">
        <v>219</v>
      </c>
      <c r="D17" s="8" t="s">
        <v>58</v>
      </c>
      <c r="E17" s="8">
        <v>180</v>
      </c>
      <c r="F17" s="8">
        <v>3</v>
      </c>
      <c r="G17" s="8" t="s">
        <v>58</v>
      </c>
      <c r="H17" s="8">
        <v>47</v>
      </c>
      <c r="I17" s="8">
        <v>19</v>
      </c>
      <c r="J17" s="8" t="s">
        <v>58</v>
      </c>
      <c r="K17" s="8" t="s">
        <v>58</v>
      </c>
      <c r="L17" s="8" t="s">
        <v>58</v>
      </c>
      <c r="M17" s="8" t="s">
        <v>58</v>
      </c>
      <c r="N17" s="9">
        <f t="shared" si="0"/>
        <v>542</v>
      </c>
    </row>
    <row r="18" spans="1:14" ht="14.1" customHeight="1">
      <c r="A18" s="6" t="s">
        <v>24</v>
      </c>
      <c r="B18" s="8">
        <v>9</v>
      </c>
      <c r="C18" s="7">
        <v>70</v>
      </c>
      <c r="D18" s="8" t="s">
        <v>58</v>
      </c>
      <c r="E18" s="8">
        <v>91</v>
      </c>
      <c r="F18" s="8">
        <v>13</v>
      </c>
      <c r="G18" s="8" t="s">
        <v>58</v>
      </c>
      <c r="H18" s="8">
        <v>131</v>
      </c>
      <c r="I18" s="8">
        <v>202</v>
      </c>
      <c r="J18" s="8" t="s">
        <v>58</v>
      </c>
      <c r="K18" s="8" t="s">
        <v>58</v>
      </c>
      <c r="L18" s="8" t="s">
        <v>58</v>
      </c>
      <c r="M18" s="8" t="s">
        <v>58</v>
      </c>
      <c r="N18" s="9">
        <f t="shared" si="0"/>
        <v>516</v>
      </c>
    </row>
    <row r="19" spans="1:14" ht="14.1" customHeight="1">
      <c r="A19" s="6" t="s">
        <v>25</v>
      </c>
      <c r="B19" s="8">
        <v>64</v>
      </c>
      <c r="C19" s="7">
        <v>208</v>
      </c>
      <c r="D19" s="8" t="s">
        <v>58</v>
      </c>
      <c r="E19" s="8">
        <v>22</v>
      </c>
      <c r="F19" s="8" t="s">
        <v>58</v>
      </c>
      <c r="G19" s="8" t="s">
        <v>58</v>
      </c>
      <c r="H19" s="8">
        <v>591</v>
      </c>
      <c r="I19" s="8">
        <v>320</v>
      </c>
      <c r="J19" s="8" t="s">
        <v>58</v>
      </c>
      <c r="K19" s="8" t="s">
        <v>58</v>
      </c>
      <c r="L19" s="8" t="s">
        <v>58</v>
      </c>
      <c r="M19" s="8" t="s">
        <v>58</v>
      </c>
      <c r="N19" s="9">
        <f t="shared" si="0"/>
        <v>1205</v>
      </c>
    </row>
    <row r="20" spans="1:14" ht="14.1" customHeight="1">
      <c r="A20" s="6" t="s">
        <v>26</v>
      </c>
      <c r="B20" s="8">
        <v>68</v>
      </c>
      <c r="C20" s="7">
        <v>122</v>
      </c>
      <c r="D20" s="8" t="s">
        <v>58</v>
      </c>
      <c r="E20" s="8">
        <v>58</v>
      </c>
      <c r="F20" s="8" t="s">
        <v>58</v>
      </c>
      <c r="G20" s="8" t="s">
        <v>58</v>
      </c>
      <c r="H20" s="8">
        <v>117</v>
      </c>
      <c r="I20" s="8">
        <v>111</v>
      </c>
      <c r="J20" s="8" t="s">
        <v>58</v>
      </c>
      <c r="K20" s="8" t="s">
        <v>58</v>
      </c>
      <c r="L20" s="8" t="s">
        <v>58</v>
      </c>
      <c r="M20" s="8" t="s">
        <v>58</v>
      </c>
      <c r="N20" s="9">
        <f t="shared" si="0"/>
        <v>476</v>
      </c>
    </row>
    <row r="21" spans="1:14" ht="14.1" customHeight="1">
      <c r="A21" s="6" t="s">
        <v>27</v>
      </c>
      <c r="B21" s="8">
        <v>42</v>
      </c>
      <c r="C21" s="7">
        <v>46</v>
      </c>
      <c r="D21" s="8" t="s">
        <v>58</v>
      </c>
      <c r="E21" s="8">
        <v>92</v>
      </c>
      <c r="F21" s="8" t="s">
        <v>58</v>
      </c>
      <c r="G21" s="8" t="s">
        <v>58</v>
      </c>
      <c r="H21" s="8">
        <v>82</v>
      </c>
      <c r="I21" s="8">
        <v>11</v>
      </c>
      <c r="J21" s="8" t="s">
        <v>58</v>
      </c>
      <c r="K21" s="8" t="s">
        <v>58</v>
      </c>
      <c r="L21" s="8" t="s">
        <v>58</v>
      </c>
      <c r="M21" s="8" t="s">
        <v>58</v>
      </c>
      <c r="N21" s="9">
        <f t="shared" si="0"/>
        <v>273</v>
      </c>
    </row>
    <row r="22" spans="1:14" ht="14.1" customHeight="1">
      <c r="A22" s="6" t="s">
        <v>28</v>
      </c>
      <c r="B22" s="8">
        <v>91</v>
      </c>
      <c r="C22" s="7">
        <v>202</v>
      </c>
      <c r="D22" s="8" t="s">
        <v>58</v>
      </c>
      <c r="E22" s="8" t="s">
        <v>58</v>
      </c>
      <c r="F22" s="8" t="s">
        <v>58</v>
      </c>
      <c r="G22" s="8" t="s">
        <v>58</v>
      </c>
      <c r="H22" s="8" t="s">
        <v>58</v>
      </c>
      <c r="I22" s="8" t="s">
        <v>58</v>
      </c>
      <c r="J22" s="8" t="s">
        <v>58</v>
      </c>
      <c r="K22" s="8" t="s">
        <v>58</v>
      </c>
      <c r="L22" s="8" t="s">
        <v>58</v>
      </c>
      <c r="M22" s="8" t="s">
        <v>58</v>
      </c>
      <c r="N22" s="9">
        <f t="shared" si="0"/>
        <v>293</v>
      </c>
    </row>
    <row r="23" spans="1:14" ht="14.1" customHeight="1">
      <c r="A23" s="6" t="s">
        <v>29</v>
      </c>
      <c r="B23" s="8">
        <v>68</v>
      </c>
      <c r="C23" s="7">
        <v>20</v>
      </c>
      <c r="D23" s="8" t="s">
        <v>58</v>
      </c>
      <c r="E23" s="8">
        <v>9</v>
      </c>
      <c r="F23" s="8" t="s">
        <v>58</v>
      </c>
      <c r="G23" s="8" t="s">
        <v>58</v>
      </c>
      <c r="H23" s="8">
        <v>75</v>
      </c>
      <c r="I23" s="8">
        <v>94</v>
      </c>
      <c r="J23" s="8" t="s">
        <v>58</v>
      </c>
      <c r="K23" s="8" t="s">
        <v>58</v>
      </c>
      <c r="L23" s="8" t="s">
        <v>58</v>
      </c>
      <c r="M23" s="8" t="s">
        <v>58</v>
      </c>
      <c r="N23" s="9">
        <f t="shared" si="0"/>
        <v>266</v>
      </c>
    </row>
    <row r="24" spans="1:14" ht="14.1" customHeight="1">
      <c r="A24" s="6" t="s">
        <v>30</v>
      </c>
      <c r="B24" s="8">
        <v>35</v>
      </c>
      <c r="C24" s="7">
        <v>65</v>
      </c>
      <c r="D24" s="8" t="s">
        <v>58</v>
      </c>
      <c r="E24" s="8">
        <v>20</v>
      </c>
      <c r="F24" s="8">
        <v>53</v>
      </c>
      <c r="G24" s="8" t="s">
        <v>58</v>
      </c>
      <c r="H24" s="8">
        <v>164</v>
      </c>
      <c r="I24" s="8">
        <v>205</v>
      </c>
      <c r="J24" s="8" t="s">
        <v>58</v>
      </c>
      <c r="K24" s="8" t="s">
        <v>58</v>
      </c>
      <c r="L24" s="8" t="s">
        <v>58</v>
      </c>
      <c r="M24" s="8" t="s">
        <v>58</v>
      </c>
      <c r="N24" s="9">
        <f t="shared" si="0"/>
        <v>542</v>
      </c>
    </row>
    <row r="25" spans="1:14" ht="14.1" customHeight="1">
      <c r="A25" s="6" t="s">
        <v>31</v>
      </c>
      <c r="B25" s="8">
        <v>11</v>
      </c>
      <c r="C25" s="7">
        <v>7</v>
      </c>
      <c r="D25" s="8" t="s">
        <v>58</v>
      </c>
      <c r="E25" s="8" t="s">
        <v>58</v>
      </c>
      <c r="F25" s="8">
        <v>2</v>
      </c>
      <c r="G25" s="8" t="s">
        <v>58</v>
      </c>
      <c r="H25" s="8">
        <v>15</v>
      </c>
      <c r="I25" s="8">
        <v>7</v>
      </c>
      <c r="J25" s="8" t="s">
        <v>58</v>
      </c>
      <c r="K25" s="8" t="s">
        <v>58</v>
      </c>
      <c r="L25" s="8" t="s">
        <v>58</v>
      </c>
      <c r="M25" s="8" t="s">
        <v>58</v>
      </c>
      <c r="N25" s="9">
        <f t="shared" si="0"/>
        <v>42</v>
      </c>
    </row>
    <row r="26" spans="1:14" ht="14.1" customHeight="1">
      <c r="A26" s="6" t="s">
        <v>32</v>
      </c>
      <c r="B26" s="8">
        <v>500</v>
      </c>
      <c r="C26" s="7">
        <v>464</v>
      </c>
      <c r="D26" s="8" t="s">
        <v>58</v>
      </c>
      <c r="E26" s="8">
        <v>6</v>
      </c>
      <c r="F26" s="8">
        <v>163</v>
      </c>
      <c r="G26" s="8" t="s">
        <v>58</v>
      </c>
      <c r="H26" s="8">
        <v>157</v>
      </c>
      <c r="I26" s="8">
        <v>127</v>
      </c>
      <c r="J26" s="8" t="s">
        <v>58</v>
      </c>
      <c r="K26" s="8" t="s">
        <v>58</v>
      </c>
      <c r="L26" s="8" t="s">
        <v>58</v>
      </c>
      <c r="M26" s="8" t="s">
        <v>58</v>
      </c>
      <c r="N26" s="9">
        <f t="shared" si="0"/>
        <v>1417</v>
      </c>
    </row>
    <row r="27" spans="1:14" ht="14.1" customHeight="1">
      <c r="A27" s="6" t="s">
        <v>33</v>
      </c>
      <c r="B27" s="8">
        <v>121</v>
      </c>
      <c r="C27" s="7">
        <v>114</v>
      </c>
      <c r="D27" s="8">
        <v>5</v>
      </c>
      <c r="E27" s="8">
        <v>1</v>
      </c>
      <c r="F27" s="8" t="s">
        <v>58</v>
      </c>
      <c r="G27" s="8" t="s">
        <v>58</v>
      </c>
      <c r="H27" s="8">
        <v>127</v>
      </c>
      <c r="I27" s="8">
        <v>20</v>
      </c>
      <c r="J27" s="8" t="s">
        <v>58</v>
      </c>
      <c r="K27" s="8" t="s">
        <v>58</v>
      </c>
      <c r="L27" s="8">
        <v>1</v>
      </c>
      <c r="M27" s="8" t="s">
        <v>58</v>
      </c>
      <c r="N27" s="9">
        <f t="shared" si="0"/>
        <v>389</v>
      </c>
    </row>
    <row r="28" spans="1:14" ht="14.1" customHeight="1">
      <c r="A28" s="6" t="s">
        <v>34</v>
      </c>
      <c r="B28" s="8">
        <v>22</v>
      </c>
      <c r="C28" s="7">
        <v>34</v>
      </c>
      <c r="D28" s="8" t="s">
        <v>58</v>
      </c>
      <c r="E28" s="8" t="s">
        <v>58</v>
      </c>
      <c r="F28" s="8" t="s">
        <v>58</v>
      </c>
      <c r="G28" s="8" t="s">
        <v>58</v>
      </c>
      <c r="H28" s="8">
        <v>58</v>
      </c>
      <c r="I28" s="8">
        <v>18</v>
      </c>
      <c r="J28" s="8" t="s">
        <v>58</v>
      </c>
      <c r="K28" s="8" t="s">
        <v>58</v>
      </c>
      <c r="L28" s="8" t="s">
        <v>58</v>
      </c>
      <c r="M28" s="8" t="s">
        <v>58</v>
      </c>
      <c r="N28" s="9">
        <f t="shared" si="0"/>
        <v>132</v>
      </c>
    </row>
    <row r="29" spans="1:14" ht="14.1" customHeight="1">
      <c r="A29" s="6" t="s">
        <v>35</v>
      </c>
      <c r="B29" s="8">
        <v>42</v>
      </c>
      <c r="C29" s="7">
        <v>61</v>
      </c>
      <c r="D29" s="8" t="s">
        <v>58</v>
      </c>
      <c r="E29" s="8">
        <v>70</v>
      </c>
      <c r="F29" s="8">
        <v>102</v>
      </c>
      <c r="G29" s="8" t="s">
        <v>58</v>
      </c>
      <c r="H29" s="8">
        <v>69</v>
      </c>
      <c r="I29" s="8">
        <v>26</v>
      </c>
      <c r="J29" s="8" t="s">
        <v>58</v>
      </c>
      <c r="K29" s="8" t="s">
        <v>58</v>
      </c>
      <c r="L29" s="8" t="s">
        <v>58</v>
      </c>
      <c r="M29" s="8" t="s">
        <v>58</v>
      </c>
      <c r="N29" s="9">
        <f t="shared" si="0"/>
        <v>370</v>
      </c>
    </row>
    <row r="30" spans="1:14" ht="14.1" customHeight="1">
      <c r="A30" s="6" t="s">
        <v>36</v>
      </c>
      <c r="B30" s="8">
        <v>32</v>
      </c>
      <c r="C30" s="7">
        <v>98</v>
      </c>
      <c r="D30" s="8" t="s">
        <v>58</v>
      </c>
      <c r="E30" s="8">
        <v>10</v>
      </c>
      <c r="F30" s="8">
        <v>119</v>
      </c>
      <c r="G30" s="8" t="s">
        <v>58</v>
      </c>
      <c r="H30" s="8">
        <v>274</v>
      </c>
      <c r="I30" s="8">
        <v>34</v>
      </c>
      <c r="J30" s="8" t="s">
        <v>58</v>
      </c>
      <c r="K30" s="8" t="s">
        <v>58</v>
      </c>
      <c r="L30" s="8" t="s">
        <v>58</v>
      </c>
      <c r="M30" s="8" t="s">
        <v>58</v>
      </c>
      <c r="N30" s="9">
        <f t="shared" si="0"/>
        <v>567</v>
      </c>
    </row>
    <row r="31" spans="1:14" ht="14.1" customHeight="1">
      <c r="A31" s="6" t="s">
        <v>37</v>
      </c>
      <c r="B31" s="8">
        <v>272</v>
      </c>
      <c r="C31" s="7">
        <v>433</v>
      </c>
      <c r="D31" s="8" t="s">
        <v>58</v>
      </c>
      <c r="E31" s="8">
        <v>32</v>
      </c>
      <c r="F31" s="8">
        <v>106</v>
      </c>
      <c r="G31" s="8" t="s">
        <v>58</v>
      </c>
      <c r="H31" s="8">
        <v>16</v>
      </c>
      <c r="I31" s="8">
        <v>13</v>
      </c>
      <c r="J31" s="8" t="s">
        <v>58</v>
      </c>
      <c r="K31" s="8" t="s">
        <v>58</v>
      </c>
      <c r="L31" s="8" t="s">
        <v>58</v>
      </c>
      <c r="M31" s="8" t="s">
        <v>58</v>
      </c>
      <c r="N31" s="9">
        <f t="shared" si="0"/>
        <v>872</v>
      </c>
    </row>
    <row r="32" spans="1:14" ht="14.1" customHeight="1">
      <c r="A32" s="13" t="s">
        <v>55</v>
      </c>
      <c r="B32" s="14">
        <f>SUM(B17:B31)</f>
        <v>1451</v>
      </c>
      <c r="C32" s="14">
        <f t="shared" ref="C32:M32" si="2">SUM(C17:C31)</f>
        <v>2163</v>
      </c>
      <c r="D32" s="14">
        <f t="shared" si="2"/>
        <v>5</v>
      </c>
      <c r="E32" s="14">
        <f t="shared" si="2"/>
        <v>591</v>
      </c>
      <c r="F32" s="14">
        <f t="shared" si="2"/>
        <v>561</v>
      </c>
      <c r="G32" s="14">
        <f t="shared" si="2"/>
        <v>0</v>
      </c>
      <c r="H32" s="14">
        <f t="shared" si="2"/>
        <v>1923</v>
      </c>
      <c r="I32" s="14">
        <f t="shared" si="2"/>
        <v>1207</v>
      </c>
      <c r="J32" s="15">
        <f t="shared" si="2"/>
        <v>0</v>
      </c>
      <c r="K32" s="15">
        <f t="shared" si="2"/>
        <v>0</v>
      </c>
      <c r="L32" s="15">
        <f t="shared" si="2"/>
        <v>1</v>
      </c>
      <c r="M32" s="15">
        <f t="shared" si="2"/>
        <v>0</v>
      </c>
      <c r="N32" s="14">
        <f t="shared" si="0"/>
        <v>7902</v>
      </c>
    </row>
    <row r="33" spans="1:14" ht="15.95" customHeight="1">
      <c r="A33" s="16" t="s">
        <v>6</v>
      </c>
      <c r="B33" s="17">
        <f>SUM(B16,B32)</f>
        <v>9159</v>
      </c>
      <c r="C33" s="17">
        <f t="shared" ref="C33:M33" si="3">SUM(C16,C32)</f>
        <v>9831</v>
      </c>
      <c r="D33" s="17">
        <f t="shared" si="3"/>
        <v>15</v>
      </c>
      <c r="E33" s="17">
        <f t="shared" si="3"/>
        <v>2977</v>
      </c>
      <c r="F33" s="17">
        <f t="shared" si="3"/>
        <v>846</v>
      </c>
      <c r="G33" s="17">
        <f t="shared" si="3"/>
        <v>15</v>
      </c>
      <c r="H33" s="17">
        <f t="shared" si="3"/>
        <v>5450</v>
      </c>
      <c r="I33" s="18">
        <f t="shared" si="3"/>
        <v>3849</v>
      </c>
      <c r="J33" s="19">
        <f t="shared" si="3"/>
        <v>1</v>
      </c>
      <c r="K33" s="19">
        <f t="shared" si="3"/>
        <v>3</v>
      </c>
      <c r="L33" s="19">
        <f t="shared" si="3"/>
        <v>16</v>
      </c>
      <c r="M33" s="19">
        <f t="shared" si="3"/>
        <v>0</v>
      </c>
      <c r="N33" s="18">
        <f t="shared" si="0"/>
        <v>32162</v>
      </c>
    </row>
    <row r="34" spans="1:14" ht="15.95" customHeight="1">
      <c r="A34" s="20" t="s">
        <v>56</v>
      </c>
      <c r="B34" s="21">
        <v>19187</v>
      </c>
      <c r="C34" s="21">
        <v>23618</v>
      </c>
      <c r="D34" s="21">
        <v>44</v>
      </c>
      <c r="E34" s="21">
        <v>14805</v>
      </c>
      <c r="F34" s="21">
        <v>12187</v>
      </c>
      <c r="G34" s="21">
        <v>16</v>
      </c>
      <c r="H34" s="21">
        <v>10304</v>
      </c>
      <c r="I34" s="22">
        <v>11032</v>
      </c>
      <c r="J34" s="9">
        <v>1</v>
      </c>
      <c r="K34" s="9">
        <v>31</v>
      </c>
      <c r="L34" s="9">
        <v>1163</v>
      </c>
      <c r="M34" s="9">
        <v>13</v>
      </c>
      <c r="N34" s="9">
        <f t="shared" si="0"/>
        <v>92401</v>
      </c>
    </row>
    <row r="35" spans="1:14" ht="15.95" customHeight="1">
      <c r="A35" s="23" t="s">
        <v>38</v>
      </c>
      <c r="B35" s="24">
        <f>B33/B34</f>
        <v>0.47735445874811072</v>
      </c>
      <c r="C35" s="24">
        <f t="shared" ref="C35:N35" si="4">C33/C34</f>
        <v>0.41625031755440767</v>
      </c>
      <c r="D35" s="24">
        <f t="shared" si="4"/>
        <v>0.34090909090909088</v>
      </c>
      <c r="E35" s="24">
        <f t="shared" si="4"/>
        <v>0.201080715974333</v>
      </c>
      <c r="F35" s="24">
        <f t="shared" si="4"/>
        <v>6.9418232542873548E-2</v>
      </c>
      <c r="G35" s="24">
        <f t="shared" si="4"/>
        <v>0.9375</v>
      </c>
      <c r="H35" s="24">
        <f t="shared" si="4"/>
        <v>0.52892080745341619</v>
      </c>
      <c r="I35" s="24">
        <f t="shared" si="4"/>
        <v>0.34889412617839016</v>
      </c>
      <c r="J35" s="24">
        <f t="shared" si="4"/>
        <v>1</v>
      </c>
      <c r="K35" s="25">
        <f t="shared" si="4"/>
        <v>9.6774193548387094E-2</v>
      </c>
      <c r="L35" s="25">
        <f t="shared" si="4"/>
        <v>1.3757523645743766E-2</v>
      </c>
      <c r="M35" s="24">
        <f t="shared" si="4"/>
        <v>0</v>
      </c>
      <c r="N35" s="25">
        <f t="shared" si="4"/>
        <v>0.34806982608413328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39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40</v>
      </c>
      <c r="D1" s="1" t="s">
        <v>44</v>
      </c>
      <c r="E1" s="2" t="s">
        <v>59</v>
      </c>
    </row>
    <row r="2" spans="1:14" ht="13.5" customHeight="1"/>
    <row r="3" spans="1:14" ht="15.95" customHeight="1">
      <c r="A3" s="35" t="s">
        <v>53</v>
      </c>
      <c r="B3" s="33" t="s">
        <v>2</v>
      </c>
      <c r="C3" s="37"/>
      <c r="D3" s="38"/>
      <c r="E3" s="33" t="s">
        <v>3</v>
      </c>
      <c r="F3" s="37"/>
      <c r="G3" s="38"/>
      <c r="H3" s="39" t="s">
        <v>4</v>
      </c>
      <c r="I3" s="40"/>
      <c r="J3" s="40"/>
      <c r="K3" s="33" t="s">
        <v>5</v>
      </c>
      <c r="L3" s="37"/>
      <c r="M3" s="37"/>
      <c r="N3" s="33" t="s">
        <v>6</v>
      </c>
    </row>
    <row r="4" spans="1:14" ht="15.95" customHeight="1">
      <c r="A4" s="36"/>
      <c r="B4" s="4" t="s">
        <v>7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34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13</v>
      </c>
      <c r="B6" s="7">
        <v>293</v>
      </c>
      <c r="C6" s="7">
        <v>471</v>
      </c>
      <c r="D6" s="8" t="s">
        <v>58</v>
      </c>
      <c r="E6" s="8">
        <v>247</v>
      </c>
      <c r="F6" s="8">
        <v>1</v>
      </c>
      <c r="G6" s="8" t="s">
        <v>58</v>
      </c>
      <c r="H6" s="8">
        <v>49</v>
      </c>
      <c r="I6" s="8">
        <v>104</v>
      </c>
      <c r="J6" s="8" t="s">
        <v>58</v>
      </c>
      <c r="K6" s="8" t="s">
        <v>58</v>
      </c>
      <c r="L6" s="8" t="s">
        <v>58</v>
      </c>
      <c r="M6" s="8" t="s">
        <v>58</v>
      </c>
      <c r="N6" s="9">
        <f>SUM(B6:M6)</f>
        <v>1165</v>
      </c>
    </row>
    <row r="7" spans="1:14" ht="14.1" customHeight="1">
      <c r="A7" s="6" t="s">
        <v>14</v>
      </c>
      <c r="B7" s="8">
        <v>61</v>
      </c>
      <c r="C7" s="7">
        <v>36</v>
      </c>
      <c r="D7" s="8" t="s">
        <v>58</v>
      </c>
      <c r="E7" s="8">
        <v>545</v>
      </c>
      <c r="F7" s="8">
        <v>13</v>
      </c>
      <c r="G7" s="8" t="s">
        <v>58</v>
      </c>
      <c r="H7" s="8">
        <v>74</v>
      </c>
      <c r="I7" s="8">
        <v>45</v>
      </c>
      <c r="J7" s="8" t="s">
        <v>58</v>
      </c>
      <c r="K7" s="8" t="s">
        <v>58</v>
      </c>
      <c r="L7" s="8" t="s">
        <v>58</v>
      </c>
      <c r="M7" s="8" t="s">
        <v>58</v>
      </c>
      <c r="N7" s="9">
        <f t="shared" ref="N7:N34" si="0">SUM(B7:M7)</f>
        <v>774</v>
      </c>
    </row>
    <row r="8" spans="1:14" ht="14.1" customHeight="1">
      <c r="A8" s="6" t="s">
        <v>15</v>
      </c>
      <c r="B8" s="8">
        <v>2992</v>
      </c>
      <c r="C8" s="7">
        <v>3078</v>
      </c>
      <c r="D8" s="8">
        <v>6</v>
      </c>
      <c r="E8" s="8">
        <v>1181</v>
      </c>
      <c r="F8" s="8">
        <v>106</v>
      </c>
      <c r="G8" s="8">
        <v>1</v>
      </c>
      <c r="H8" s="8">
        <v>1404</v>
      </c>
      <c r="I8" s="8">
        <v>1253</v>
      </c>
      <c r="J8" s="8">
        <v>1</v>
      </c>
      <c r="K8" s="8" t="s">
        <v>58</v>
      </c>
      <c r="L8" s="8" t="s">
        <v>58</v>
      </c>
      <c r="M8" s="8" t="s">
        <v>58</v>
      </c>
      <c r="N8" s="9">
        <f t="shared" si="0"/>
        <v>10022</v>
      </c>
    </row>
    <row r="9" spans="1:14" ht="14.1" customHeight="1">
      <c r="A9" s="6" t="s">
        <v>16</v>
      </c>
      <c r="B9" s="8">
        <v>219</v>
      </c>
      <c r="C9" s="7">
        <v>304</v>
      </c>
      <c r="D9" s="8" t="s">
        <v>58</v>
      </c>
      <c r="E9" s="8">
        <v>21</v>
      </c>
      <c r="F9" s="8" t="s">
        <v>58</v>
      </c>
      <c r="G9" s="8" t="s">
        <v>58</v>
      </c>
      <c r="H9" s="8">
        <v>305</v>
      </c>
      <c r="I9" s="8">
        <v>171</v>
      </c>
      <c r="J9" s="8" t="s">
        <v>58</v>
      </c>
      <c r="K9" s="8" t="s">
        <v>58</v>
      </c>
      <c r="L9" s="8" t="s">
        <v>58</v>
      </c>
      <c r="M9" s="8" t="s">
        <v>58</v>
      </c>
      <c r="N9" s="9">
        <f t="shared" si="0"/>
        <v>1020</v>
      </c>
    </row>
    <row r="10" spans="1:14" ht="14.1" customHeight="1">
      <c r="A10" s="6" t="s">
        <v>17</v>
      </c>
      <c r="B10" s="8">
        <v>130</v>
      </c>
      <c r="C10" s="7">
        <v>178</v>
      </c>
      <c r="D10" s="8" t="s">
        <v>58</v>
      </c>
      <c r="E10" s="8">
        <v>20</v>
      </c>
      <c r="F10" s="8">
        <v>29</v>
      </c>
      <c r="G10" s="8" t="s">
        <v>58</v>
      </c>
      <c r="H10" s="8">
        <v>132</v>
      </c>
      <c r="I10" s="8">
        <v>111</v>
      </c>
      <c r="J10" s="8" t="s">
        <v>58</v>
      </c>
      <c r="K10" s="8" t="s">
        <v>58</v>
      </c>
      <c r="L10" s="8" t="s">
        <v>58</v>
      </c>
      <c r="M10" s="8" t="s">
        <v>58</v>
      </c>
      <c r="N10" s="9">
        <f t="shared" si="0"/>
        <v>600</v>
      </c>
    </row>
    <row r="11" spans="1:14" ht="14.1" customHeight="1">
      <c r="A11" s="6" t="s">
        <v>18</v>
      </c>
      <c r="B11" s="8">
        <v>499</v>
      </c>
      <c r="C11" s="7">
        <v>237</v>
      </c>
      <c r="D11" s="8" t="s">
        <v>58</v>
      </c>
      <c r="E11" s="8">
        <v>1</v>
      </c>
      <c r="F11" s="8" t="s">
        <v>58</v>
      </c>
      <c r="G11" s="8" t="s">
        <v>58</v>
      </c>
      <c r="H11" s="8">
        <v>135</v>
      </c>
      <c r="I11" s="8">
        <v>38</v>
      </c>
      <c r="J11" s="8" t="s">
        <v>58</v>
      </c>
      <c r="K11" s="8">
        <v>1</v>
      </c>
      <c r="L11" s="8" t="s">
        <v>58</v>
      </c>
      <c r="M11" s="8" t="s">
        <v>58</v>
      </c>
      <c r="N11" s="9">
        <f t="shared" si="0"/>
        <v>911</v>
      </c>
    </row>
    <row r="12" spans="1:14" ht="14.1" customHeight="1">
      <c r="A12" s="6" t="s">
        <v>19</v>
      </c>
      <c r="B12" s="8">
        <v>193</v>
      </c>
      <c r="C12" s="7">
        <v>400</v>
      </c>
      <c r="D12" s="8" t="s">
        <v>58</v>
      </c>
      <c r="E12" s="8">
        <v>6</v>
      </c>
      <c r="F12" s="8">
        <v>9</v>
      </c>
      <c r="G12" s="8" t="s">
        <v>58</v>
      </c>
      <c r="H12" s="8">
        <v>361</v>
      </c>
      <c r="I12" s="8">
        <v>479</v>
      </c>
      <c r="J12" s="8" t="s">
        <v>58</v>
      </c>
      <c r="K12" s="8" t="s">
        <v>58</v>
      </c>
      <c r="L12" s="8">
        <v>2</v>
      </c>
      <c r="M12" s="8" t="s">
        <v>58</v>
      </c>
      <c r="N12" s="9">
        <f t="shared" si="0"/>
        <v>1450</v>
      </c>
    </row>
    <row r="13" spans="1:14" ht="14.1" customHeight="1">
      <c r="A13" s="6" t="s">
        <v>20</v>
      </c>
      <c r="B13" s="8">
        <v>667</v>
      </c>
      <c r="C13" s="7">
        <v>179</v>
      </c>
      <c r="D13" s="8" t="s">
        <v>58</v>
      </c>
      <c r="E13" s="8" t="s">
        <v>58</v>
      </c>
      <c r="F13" s="8" t="s">
        <v>58</v>
      </c>
      <c r="G13" s="8" t="s">
        <v>58</v>
      </c>
      <c r="H13" s="8">
        <v>6</v>
      </c>
      <c r="I13" s="8" t="s">
        <v>58</v>
      </c>
      <c r="J13" s="8" t="s">
        <v>58</v>
      </c>
      <c r="K13" s="8" t="s">
        <v>58</v>
      </c>
      <c r="L13" s="8" t="s">
        <v>58</v>
      </c>
      <c r="M13" s="8" t="s">
        <v>58</v>
      </c>
      <c r="N13" s="9">
        <f t="shared" si="0"/>
        <v>852</v>
      </c>
    </row>
    <row r="14" spans="1:14" ht="14.1" customHeight="1">
      <c r="A14" s="6" t="s">
        <v>21</v>
      </c>
      <c r="B14" s="8">
        <v>128</v>
      </c>
      <c r="C14" s="7">
        <v>76</v>
      </c>
      <c r="D14" s="8">
        <v>1</v>
      </c>
      <c r="E14" s="8">
        <v>126</v>
      </c>
      <c r="F14" s="8">
        <v>91</v>
      </c>
      <c r="G14" s="8" t="s">
        <v>58</v>
      </c>
      <c r="H14" s="8">
        <v>133</v>
      </c>
      <c r="I14" s="8">
        <v>36</v>
      </c>
      <c r="J14" s="8" t="s">
        <v>58</v>
      </c>
      <c r="K14" s="8" t="s">
        <v>58</v>
      </c>
      <c r="L14" s="8" t="s">
        <v>58</v>
      </c>
      <c r="M14" s="8" t="s">
        <v>58</v>
      </c>
      <c r="N14" s="9">
        <f t="shared" si="0"/>
        <v>591</v>
      </c>
    </row>
    <row r="15" spans="1:14" ht="14.1" customHeight="1">
      <c r="A15" s="6" t="s">
        <v>22</v>
      </c>
      <c r="B15" s="8">
        <v>995</v>
      </c>
      <c r="C15" s="7">
        <v>653</v>
      </c>
      <c r="D15" s="8" t="s">
        <v>58</v>
      </c>
      <c r="E15" s="8">
        <v>94</v>
      </c>
      <c r="F15" s="8">
        <v>8</v>
      </c>
      <c r="G15" s="8" t="s">
        <v>58</v>
      </c>
      <c r="H15" s="8">
        <v>264</v>
      </c>
      <c r="I15" s="8">
        <v>221</v>
      </c>
      <c r="J15" s="8" t="s">
        <v>58</v>
      </c>
      <c r="K15" s="8" t="s">
        <v>58</v>
      </c>
      <c r="L15" s="10">
        <v>11</v>
      </c>
      <c r="M15" s="8" t="s">
        <v>58</v>
      </c>
      <c r="N15" s="9">
        <f t="shared" si="0"/>
        <v>2246</v>
      </c>
    </row>
    <row r="16" spans="1:14" ht="14.1" customHeight="1">
      <c r="A16" s="30" t="s">
        <v>54</v>
      </c>
      <c r="B16" s="11">
        <f>SUM(B6:B15)</f>
        <v>6177</v>
      </c>
      <c r="C16" s="11">
        <f t="shared" ref="C16:M16" si="1">SUM(C6:C15)</f>
        <v>5612</v>
      </c>
      <c r="D16" s="11">
        <f t="shared" si="1"/>
        <v>7</v>
      </c>
      <c r="E16" s="11">
        <f t="shared" si="1"/>
        <v>2241</v>
      </c>
      <c r="F16" s="11">
        <f t="shared" si="1"/>
        <v>257</v>
      </c>
      <c r="G16" s="11">
        <f t="shared" si="1"/>
        <v>1</v>
      </c>
      <c r="H16" s="11">
        <f t="shared" si="1"/>
        <v>2863</v>
      </c>
      <c r="I16" s="11">
        <f t="shared" si="1"/>
        <v>2458</v>
      </c>
      <c r="J16" s="12">
        <f t="shared" si="1"/>
        <v>1</v>
      </c>
      <c r="K16" s="12">
        <f t="shared" si="1"/>
        <v>1</v>
      </c>
      <c r="L16" s="12">
        <f t="shared" si="1"/>
        <v>13</v>
      </c>
      <c r="M16" s="12">
        <f t="shared" si="1"/>
        <v>0</v>
      </c>
      <c r="N16" s="11">
        <f t="shared" si="0"/>
        <v>19631</v>
      </c>
    </row>
    <row r="17" spans="1:14" ht="14.1" customHeight="1">
      <c r="A17" s="6" t="s">
        <v>23</v>
      </c>
      <c r="B17" s="8">
        <v>39</v>
      </c>
      <c r="C17" s="7">
        <v>138</v>
      </c>
      <c r="D17" s="8" t="s">
        <v>58</v>
      </c>
      <c r="E17" s="8">
        <v>133</v>
      </c>
      <c r="F17" s="8">
        <v>7</v>
      </c>
      <c r="G17" s="8" t="s">
        <v>58</v>
      </c>
      <c r="H17" s="8">
        <v>24</v>
      </c>
      <c r="I17" s="8">
        <v>18</v>
      </c>
      <c r="J17" s="8" t="s">
        <v>58</v>
      </c>
      <c r="K17" s="8" t="s">
        <v>58</v>
      </c>
      <c r="L17" s="8" t="s">
        <v>58</v>
      </c>
      <c r="M17" s="8" t="s">
        <v>58</v>
      </c>
      <c r="N17" s="9">
        <f t="shared" si="0"/>
        <v>359</v>
      </c>
    </row>
    <row r="18" spans="1:14" ht="14.1" customHeight="1">
      <c r="A18" s="6" t="s">
        <v>24</v>
      </c>
      <c r="B18" s="8">
        <v>20</v>
      </c>
      <c r="C18" s="7">
        <v>93</v>
      </c>
      <c r="D18" s="8" t="s">
        <v>58</v>
      </c>
      <c r="E18" s="8">
        <v>68</v>
      </c>
      <c r="F18" s="8">
        <v>29</v>
      </c>
      <c r="G18" s="8" t="s">
        <v>58</v>
      </c>
      <c r="H18" s="8">
        <v>83</v>
      </c>
      <c r="I18" s="8">
        <v>139</v>
      </c>
      <c r="J18" s="8" t="s">
        <v>58</v>
      </c>
      <c r="K18" s="8" t="s">
        <v>58</v>
      </c>
      <c r="L18" s="8" t="s">
        <v>58</v>
      </c>
      <c r="M18" s="8" t="s">
        <v>58</v>
      </c>
      <c r="N18" s="9">
        <f t="shared" si="0"/>
        <v>432</v>
      </c>
    </row>
    <row r="19" spans="1:14" ht="14.1" customHeight="1">
      <c r="A19" s="6" t="s">
        <v>25</v>
      </c>
      <c r="B19" s="8">
        <v>61</v>
      </c>
      <c r="C19" s="7">
        <v>157</v>
      </c>
      <c r="D19" s="8" t="s">
        <v>58</v>
      </c>
      <c r="E19" s="8">
        <v>22</v>
      </c>
      <c r="F19" s="8">
        <v>1</v>
      </c>
      <c r="G19" s="8" t="s">
        <v>58</v>
      </c>
      <c r="H19" s="8">
        <v>411</v>
      </c>
      <c r="I19" s="8">
        <v>280</v>
      </c>
      <c r="J19" s="8" t="s">
        <v>58</v>
      </c>
      <c r="K19" s="8" t="s">
        <v>58</v>
      </c>
      <c r="L19" s="8" t="s">
        <v>58</v>
      </c>
      <c r="M19" s="8" t="s">
        <v>58</v>
      </c>
      <c r="N19" s="9">
        <f t="shared" si="0"/>
        <v>932</v>
      </c>
    </row>
    <row r="20" spans="1:14" ht="14.1" customHeight="1">
      <c r="A20" s="6" t="s">
        <v>26</v>
      </c>
      <c r="B20" s="8">
        <v>57</v>
      </c>
      <c r="C20" s="7">
        <v>71</v>
      </c>
      <c r="D20" s="8" t="s">
        <v>58</v>
      </c>
      <c r="E20" s="8">
        <v>32</v>
      </c>
      <c r="F20" s="8" t="s">
        <v>58</v>
      </c>
      <c r="G20" s="8" t="s">
        <v>58</v>
      </c>
      <c r="H20" s="8">
        <v>104</v>
      </c>
      <c r="I20" s="8">
        <v>95</v>
      </c>
      <c r="J20" s="8" t="s">
        <v>58</v>
      </c>
      <c r="K20" s="8" t="s">
        <v>58</v>
      </c>
      <c r="L20" s="8" t="s">
        <v>58</v>
      </c>
      <c r="M20" s="8" t="s">
        <v>58</v>
      </c>
      <c r="N20" s="9">
        <f t="shared" si="0"/>
        <v>359</v>
      </c>
    </row>
    <row r="21" spans="1:14" ht="14.1" customHeight="1">
      <c r="A21" s="6" t="s">
        <v>27</v>
      </c>
      <c r="B21" s="8">
        <v>25</v>
      </c>
      <c r="C21" s="7">
        <v>23</v>
      </c>
      <c r="D21" s="8" t="s">
        <v>58</v>
      </c>
      <c r="E21" s="8">
        <v>89</v>
      </c>
      <c r="F21" s="8">
        <v>1</v>
      </c>
      <c r="G21" s="8" t="s">
        <v>58</v>
      </c>
      <c r="H21" s="8">
        <v>63</v>
      </c>
      <c r="I21" s="8">
        <v>5</v>
      </c>
      <c r="J21" s="8" t="s">
        <v>58</v>
      </c>
      <c r="K21" s="8" t="s">
        <v>58</v>
      </c>
      <c r="L21" s="8" t="s">
        <v>58</v>
      </c>
      <c r="M21" s="8" t="s">
        <v>58</v>
      </c>
      <c r="N21" s="9">
        <f t="shared" si="0"/>
        <v>206</v>
      </c>
    </row>
    <row r="22" spans="1:14" ht="14.1" customHeight="1">
      <c r="A22" s="6" t="s">
        <v>28</v>
      </c>
      <c r="B22" s="8">
        <v>73</v>
      </c>
      <c r="C22" s="7">
        <v>146</v>
      </c>
      <c r="D22" s="8" t="s">
        <v>58</v>
      </c>
      <c r="E22" s="8" t="s">
        <v>58</v>
      </c>
      <c r="F22" s="8" t="s">
        <v>58</v>
      </c>
      <c r="G22" s="8" t="s">
        <v>58</v>
      </c>
      <c r="H22" s="8" t="s">
        <v>58</v>
      </c>
      <c r="I22" s="8" t="s">
        <v>58</v>
      </c>
      <c r="J22" s="8" t="s">
        <v>58</v>
      </c>
      <c r="K22" s="8" t="s">
        <v>58</v>
      </c>
      <c r="L22" s="8" t="s">
        <v>58</v>
      </c>
      <c r="M22" s="8" t="s">
        <v>58</v>
      </c>
      <c r="N22" s="9">
        <f t="shared" si="0"/>
        <v>219</v>
      </c>
    </row>
    <row r="23" spans="1:14" ht="14.1" customHeight="1">
      <c r="A23" s="6" t="s">
        <v>29</v>
      </c>
      <c r="B23" s="8">
        <v>51</v>
      </c>
      <c r="C23" s="7">
        <v>13</v>
      </c>
      <c r="D23" s="8" t="s">
        <v>58</v>
      </c>
      <c r="E23" s="8">
        <v>16</v>
      </c>
      <c r="F23" s="8" t="s">
        <v>58</v>
      </c>
      <c r="G23" s="8" t="s">
        <v>58</v>
      </c>
      <c r="H23" s="8">
        <v>92</v>
      </c>
      <c r="I23" s="8">
        <v>94</v>
      </c>
      <c r="J23" s="8" t="s">
        <v>58</v>
      </c>
      <c r="K23" s="8" t="s">
        <v>58</v>
      </c>
      <c r="L23" s="8" t="s">
        <v>58</v>
      </c>
      <c r="M23" s="8" t="s">
        <v>58</v>
      </c>
      <c r="N23" s="9">
        <f t="shared" si="0"/>
        <v>266</v>
      </c>
    </row>
    <row r="24" spans="1:14" ht="14.1" customHeight="1">
      <c r="A24" s="6" t="s">
        <v>30</v>
      </c>
      <c r="B24" s="8">
        <v>22</v>
      </c>
      <c r="C24" s="7">
        <v>36</v>
      </c>
      <c r="D24" s="8" t="s">
        <v>58</v>
      </c>
      <c r="E24" s="8">
        <v>8</v>
      </c>
      <c r="F24" s="8">
        <v>45</v>
      </c>
      <c r="G24" s="8" t="s">
        <v>58</v>
      </c>
      <c r="H24" s="8">
        <v>135</v>
      </c>
      <c r="I24" s="8">
        <v>151</v>
      </c>
      <c r="J24" s="8" t="s">
        <v>58</v>
      </c>
      <c r="K24" s="8" t="s">
        <v>58</v>
      </c>
      <c r="L24" s="8" t="s">
        <v>58</v>
      </c>
      <c r="M24" s="8" t="s">
        <v>58</v>
      </c>
      <c r="N24" s="9">
        <f t="shared" si="0"/>
        <v>397</v>
      </c>
    </row>
    <row r="25" spans="1:14" ht="14.1" customHeight="1">
      <c r="A25" s="6" t="s">
        <v>31</v>
      </c>
      <c r="B25" s="8">
        <v>7</v>
      </c>
      <c r="C25" s="7">
        <v>7</v>
      </c>
      <c r="D25" s="8" t="s">
        <v>58</v>
      </c>
      <c r="E25" s="8" t="s">
        <v>58</v>
      </c>
      <c r="F25" s="8">
        <v>2</v>
      </c>
      <c r="G25" s="8" t="s">
        <v>58</v>
      </c>
      <c r="H25" s="8">
        <v>9</v>
      </c>
      <c r="I25" s="8">
        <v>7</v>
      </c>
      <c r="J25" s="8" t="s">
        <v>58</v>
      </c>
      <c r="K25" s="8" t="s">
        <v>58</v>
      </c>
      <c r="L25" s="8" t="s">
        <v>58</v>
      </c>
      <c r="M25" s="8" t="s">
        <v>58</v>
      </c>
      <c r="N25" s="9">
        <f t="shared" si="0"/>
        <v>32</v>
      </c>
    </row>
    <row r="26" spans="1:14" ht="14.1" customHeight="1">
      <c r="A26" s="6" t="s">
        <v>32</v>
      </c>
      <c r="B26" s="8">
        <v>460</v>
      </c>
      <c r="C26" s="7">
        <v>457</v>
      </c>
      <c r="D26" s="8" t="s">
        <v>58</v>
      </c>
      <c r="E26" s="8">
        <v>20</v>
      </c>
      <c r="F26" s="8">
        <v>178</v>
      </c>
      <c r="G26" s="8" t="s">
        <v>58</v>
      </c>
      <c r="H26" s="8">
        <v>152</v>
      </c>
      <c r="I26" s="8">
        <v>129</v>
      </c>
      <c r="J26" s="8" t="s">
        <v>58</v>
      </c>
      <c r="K26" s="8" t="s">
        <v>58</v>
      </c>
      <c r="L26" s="8" t="s">
        <v>58</v>
      </c>
      <c r="M26" s="8" t="s">
        <v>58</v>
      </c>
      <c r="N26" s="9">
        <f t="shared" si="0"/>
        <v>1396</v>
      </c>
    </row>
    <row r="27" spans="1:14" ht="14.1" customHeight="1">
      <c r="A27" s="6" t="s">
        <v>33</v>
      </c>
      <c r="B27" s="8">
        <v>85</v>
      </c>
      <c r="C27" s="7">
        <v>61</v>
      </c>
      <c r="D27" s="8">
        <v>4</v>
      </c>
      <c r="E27" s="8">
        <v>1</v>
      </c>
      <c r="F27" s="8">
        <v>1</v>
      </c>
      <c r="G27" s="8" t="s">
        <v>58</v>
      </c>
      <c r="H27" s="8">
        <v>102</v>
      </c>
      <c r="I27" s="8">
        <v>17</v>
      </c>
      <c r="J27" s="8" t="s">
        <v>58</v>
      </c>
      <c r="K27" s="8" t="s">
        <v>58</v>
      </c>
      <c r="L27" s="8" t="s">
        <v>58</v>
      </c>
      <c r="M27" s="8" t="s">
        <v>58</v>
      </c>
      <c r="N27" s="9">
        <f t="shared" si="0"/>
        <v>271</v>
      </c>
    </row>
    <row r="28" spans="1:14" ht="14.1" customHeight="1">
      <c r="A28" s="6" t="s">
        <v>34</v>
      </c>
      <c r="B28" s="8">
        <v>11</v>
      </c>
      <c r="C28" s="7">
        <v>24</v>
      </c>
      <c r="D28" s="8" t="s">
        <v>58</v>
      </c>
      <c r="E28" s="8" t="s">
        <v>58</v>
      </c>
      <c r="F28" s="8" t="s">
        <v>58</v>
      </c>
      <c r="G28" s="8" t="s">
        <v>58</v>
      </c>
      <c r="H28" s="8">
        <v>56</v>
      </c>
      <c r="I28" s="8" t="s">
        <v>58</v>
      </c>
      <c r="J28" s="8" t="s">
        <v>58</v>
      </c>
      <c r="K28" s="8" t="s">
        <v>58</v>
      </c>
      <c r="L28" s="8" t="s">
        <v>58</v>
      </c>
      <c r="M28" s="8" t="s">
        <v>58</v>
      </c>
      <c r="N28" s="9">
        <f t="shared" si="0"/>
        <v>91</v>
      </c>
    </row>
    <row r="29" spans="1:14" ht="14.1" customHeight="1">
      <c r="A29" s="6" t="s">
        <v>35</v>
      </c>
      <c r="B29" s="8">
        <v>35</v>
      </c>
      <c r="C29" s="7">
        <v>60</v>
      </c>
      <c r="D29" s="8" t="s">
        <v>58</v>
      </c>
      <c r="E29" s="8">
        <v>76</v>
      </c>
      <c r="F29" s="8">
        <v>65</v>
      </c>
      <c r="G29" s="8" t="s">
        <v>58</v>
      </c>
      <c r="H29" s="8">
        <v>68</v>
      </c>
      <c r="I29" s="8">
        <v>24</v>
      </c>
      <c r="J29" s="8" t="s">
        <v>58</v>
      </c>
      <c r="K29" s="8" t="s">
        <v>58</v>
      </c>
      <c r="L29" s="8" t="s">
        <v>58</v>
      </c>
      <c r="M29" s="8" t="s">
        <v>58</v>
      </c>
      <c r="N29" s="9">
        <f t="shared" si="0"/>
        <v>328</v>
      </c>
    </row>
    <row r="30" spans="1:14" ht="14.1" customHeight="1">
      <c r="A30" s="6" t="s">
        <v>36</v>
      </c>
      <c r="B30" s="8">
        <v>15</v>
      </c>
      <c r="C30" s="7">
        <v>66</v>
      </c>
      <c r="D30" s="8" t="s">
        <v>58</v>
      </c>
      <c r="E30" s="8">
        <v>8</v>
      </c>
      <c r="F30" s="8">
        <v>132</v>
      </c>
      <c r="G30" s="8" t="s">
        <v>58</v>
      </c>
      <c r="H30" s="8">
        <v>239</v>
      </c>
      <c r="I30" s="8">
        <v>23</v>
      </c>
      <c r="J30" s="8" t="s">
        <v>58</v>
      </c>
      <c r="K30" s="8" t="s">
        <v>58</v>
      </c>
      <c r="L30" s="8" t="s">
        <v>58</v>
      </c>
      <c r="M30" s="8" t="s">
        <v>58</v>
      </c>
      <c r="N30" s="9">
        <f t="shared" si="0"/>
        <v>483</v>
      </c>
    </row>
    <row r="31" spans="1:14" ht="14.1" customHeight="1">
      <c r="A31" s="6" t="s">
        <v>37</v>
      </c>
      <c r="B31" s="8">
        <v>179</v>
      </c>
      <c r="C31" s="7">
        <v>336</v>
      </c>
      <c r="D31" s="8" t="s">
        <v>58</v>
      </c>
      <c r="E31" s="8">
        <v>31</v>
      </c>
      <c r="F31" s="8">
        <v>105</v>
      </c>
      <c r="G31" s="8" t="s">
        <v>58</v>
      </c>
      <c r="H31" s="8">
        <v>7</v>
      </c>
      <c r="I31" s="8">
        <v>5</v>
      </c>
      <c r="J31" s="8" t="s">
        <v>58</v>
      </c>
      <c r="K31" s="8" t="s">
        <v>58</v>
      </c>
      <c r="L31" s="8" t="s">
        <v>58</v>
      </c>
      <c r="M31" s="8" t="s">
        <v>58</v>
      </c>
      <c r="N31" s="9">
        <f t="shared" si="0"/>
        <v>663</v>
      </c>
    </row>
    <row r="32" spans="1:14" ht="14.1" customHeight="1">
      <c r="A32" s="13" t="s">
        <v>55</v>
      </c>
      <c r="B32" s="14">
        <f>SUM(B17:B31)</f>
        <v>1140</v>
      </c>
      <c r="C32" s="14">
        <f t="shared" ref="C32:M32" si="2">SUM(C17:C31)</f>
        <v>1688</v>
      </c>
      <c r="D32" s="14">
        <f t="shared" si="2"/>
        <v>4</v>
      </c>
      <c r="E32" s="14">
        <f t="shared" si="2"/>
        <v>504</v>
      </c>
      <c r="F32" s="14">
        <f t="shared" si="2"/>
        <v>566</v>
      </c>
      <c r="G32" s="14">
        <f t="shared" si="2"/>
        <v>0</v>
      </c>
      <c r="H32" s="14">
        <f t="shared" si="2"/>
        <v>1545</v>
      </c>
      <c r="I32" s="14">
        <f t="shared" si="2"/>
        <v>987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6434</v>
      </c>
    </row>
    <row r="33" spans="1:14" ht="15.95" customHeight="1">
      <c r="A33" s="16" t="s">
        <v>6</v>
      </c>
      <c r="B33" s="17">
        <f>SUM(B16,B32)</f>
        <v>7317</v>
      </c>
      <c r="C33" s="17">
        <f t="shared" ref="C33:M33" si="3">SUM(C16,C32)</f>
        <v>7300</v>
      </c>
      <c r="D33" s="17">
        <f t="shared" si="3"/>
        <v>11</v>
      </c>
      <c r="E33" s="17">
        <f t="shared" si="3"/>
        <v>2745</v>
      </c>
      <c r="F33" s="17">
        <f t="shared" si="3"/>
        <v>823</v>
      </c>
      <c r="G33" s="17">
        <f t="shared" si="3"/>
        <v>1</v>
      </c>
      <c r="H33" s="17">
        <f t="shared" si="3"/>
        <v>4408</v>
      </c>
      <c r="I33" s="18">
        <f t="shared" si="3"/>
        <v>3445</v>
      </c>
      <c r="J33" s="19">
        <f t="shared" si="3"/>
        <v>1</v>
      </c>
      <c r="K33" s="19">
        <f t="shared" si="3"/>
        <v>1</v>
      </c>
      <c r="L33" s="19">
        <f t="shared" si="3"/>
        <v>13</v>
      </c>
      <c r="M33" s="19">
        <f t="shared" si="3"/>
        <v>0</v>
      </c>
      <c r="N33" s="18">
        <f t="shared" si="0"/>
        <v>26065</v>
      </c>
    </row>
    <row r="34" spans="1:14" ht="15.95" customHeight="1">
      <c r="A34" s="20" t="s">
        <v>56</v>
      </c>
      <c r="B34" s="21">
        <v>17185</v>
      </c>
      <c r="C34" s="21">
        <v>19950</v>
      </c>
      <c r="D34" s="21">
        <v>106</v>
      </c>
      <c r="E34" s="21">
        <v>13707</v>
      </c>
      <c r="F34" s="21">
        <v>11998</v>
      </c>
      <c r="G34" s="21">
        <v>17</v>
      </c>
      <c r="H34" s="21">
        <v>9201</v>
      </c>
      <c r="I34" s="22">
        <v>10435</v>
      </c>
      <c r="J34" s="9">
        <v>4</v>
      </c>
      <c r="K34" s="9">
        <v>30</v>
      </c>
      <c r="L34" s="9">
        <v>1018</v>
      </c>
      <c r="M34" s="9">
        <v>17</v>
      </c>
      <c r="N34" s="9">
        <f t="shared" si="0"/>
        <v>83668</v>
      </c>
    </row>
    <row r="35" spans="1:14" ht="15.95" customHeight="1">
      <c r="A35" s="23" t="s">
        <v>38</v>
      </c>
      <c r="B35" s="24">
        <f>B33/B34</f>
        <v>0.42577829502473086</v>
      </c>
      <c r="C35" s="24">
        <f t="shared" ref="C35:N35" si="4">C33/C34</f>
        <v>0.36591478696741853</v>
      </c>
      <c r="D35" s="24">
        <f t="shared" si="4"/>
        <v>0.10377358490566038</v>
      </c>
      <c r="E35" s="24">
        <f t="shared" si="4"/>
        <v>0.20026263952724885</v>
      </c>
      <c r="F35" s="24">
        <f t="shared" si="4"/>
        <v>6.8594765794299045E-2</v>
      </c>
      <c r="G35" s="24">
        <f t="shared" si="4"/>
        <v>5.8823529411764705E-2</v>
      </c>
      <c r="H35" s="24">
        <f t="shared" si="4"/>
        <v>0.47907836104771223</v>
      </c>
      <c r="I35" s="24">
        <f t="shared" si="4"/>
        <v>0.33013895543842836</v>
      </c>
      <c r="J35" s="24">
        <f t="shared" si="4"/>
        <v>0.25</v>
      </c>
      <c r="K35" s="25">
        <f t="shared" si="4"/>
        <v>3.3333333333333333E-2</v>
      </c>
      <c r="L35" s="25">
        <f t="shared" si="4"/>
        <v>1.2770137524557957E-2</v>
      </c>
      <c r="M35" s="24">
        <f t="shared" si="4"/>
        <v>0</v>
      </c>
      <c r="N35" s="25">
        <f t="shared" si="4"/>
        <v>0.3115288999378496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39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40</v>
      </c>
      <c r="D1" s="1" t="s">
        <v>45</v>
      </c>
      <c r="E1" s="2" t="s">
        <v>59</v>
      </c>
    </row>
    <row r="2" spans="1:14" ht="13.5" customHeight="1"/>
    <row r="3" spans="1:14" ht="15.95" customHeight="1">
      <c r="A3" s="35" t="s">
        <v>53</v>
      </c>
      <c r="B3" s="33" t="s">
        <v>2</v>
      </c>
      <c r="C3" s="37"/>
      <c r="D3" s="38"/>
      <c r="E3" s="33" t="s">
        <v>3</v>
      </c>
      <c r="F3" s="37"/>
      <c r="G3" s="38"/>
      <c r="H3" s="39" t="s">
        <v>4</v>
      </c>
      <c r="I3" s="40"/>
      <c r="J3" s="40"/>
      <c r="K3" s="33" t="s">
        <v>5</v>
      </c>
      <c r="L3" s="37"/>
      <c r="M3" s="37"/>
      <c r="N3" s="33" t="s">
        <v>6</v>
      </c>
    </row>
    <row r="4" spans="1:14" ht="15.95" customHeight="1">
      <c r="A4" s="36"/>
      <c r="B4" s="4" t="s">
        <v>7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34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13</v>
      </c>
      <c r="B6" s="7">
        <v>357</v>
      </c>
      <c r="C6" s="7">
        <v>476</v>
      </c>
      <c r="D6" s="8">
        <v>4</v>
      </c>
      <c r="E6" s="8">
        <v>281</v>
      </c>
      <c r="F6" s="8">
        <v>3</v>
      </c>
      <c r="G6" s="8" t="s">
        <v>58</v>
      </c>
      <c r="H6" s="8">
        <v>68</v>
      </c>
      <c r="I6" s="8">
        <v>94</v>
      </c>
      <c r="J6" s="8" t="s">
        <v>58</v>
      </c>
      <c r="K6" s="8" t="s">
        <v>58</v>
      </c>
      <c r="L6" s="8" t="s">
        <v>58</v>
      </c>
      <c r="M6" s="8" t="s">
        <v>58</v>
      </c>
      <c r="N6" s="9">
        <f>SUM(B6:M6)</f>
        <v>1283</v>
      </c>
    </row>
    <row r="7" spans="1:14" ht="14.1" customHeight="1">
      <c r="A7" s="6" t="s">
        <v>14</v>
      </c>
      <c r="B7" s="8">
        <v>98</v>
      </c>
      <c r="C7" s="7">
        <v>62</v>
      </c>
      <c r="D7" s="8" t="s">
        <v>58</v>
      </c>
      <c r="E7" s="8">
        <v>463</v>
      </c>
      <c r="F7" s="8">
        <v>14</v>
      </c>
      <c r="G7" s="8" t="s">
        <v>58</v>
      </c>
      <c r="H7" s="8">
        <v>81</v>
      </c>
      <c r="I7" s="8">
        <v>34</v>
      </c>
      <c r="J7" s="8" t="s">
        <v>58</v>
      </c>
      <c r="K7" s="8" t="s">
        <v>58</v>
      </c>
      <c r="L7" s="8" t="s">
        <v>58</v>
      </c>
      <c r="M7" s="8" t="s">
        <v>58</v>
      </c>
      <c r="N7" s="9">
        <f t="shared" ref="N7:N34" si="0">SUM(B7:M7)</f>
        <v>752</v>
      </c>
    </row>
    <row r="8" spans="1:14" ht="14.1" customHeight="1">
      <c r="A8" s="6" t="s">
        <v>15</v>
      </c>
      <c r="B8" s="8">
        <v>3265</v>
      </c>
      <c r="C8" s="7">
        <v>3499</v>
      </c>
      <c r="D8" s="8">
        <v>7</v>
      </c>
      <c r="E8" s="8">
        <v>1093</v>
      </c>
      <c r="F8" s="8">
        <v>113</v>
      </c>
      <c r="G8" s="8">
        <v>4</v>
      </c>
      <c r="H8" s="8">
        <v>1497</v>
      </c>
      <c r="I8" s="8">
        <v>1489</v>
      </c>
      <c r="J8" s="8">
        <v>2</v>
      </c>
      <c r="K8" s="8" t="s">
        <v>58</v>
      </c>
      <c r="L8" s="8" t="s">
        <v>58</v>
      </c>
      <c r="M8" s="8" t="s">
        <v>58</v>
      </c>
      <c r="N8" s="9">
        <f t="shared" si="0"/>
        <v>10969</v>
      </c>
    </row>
    <row r="9" spans="1:14" ht="14.1" customHeight="1">
      <c r="A9" s="6" t="s">
        <v>16</v>
      </c>
      <c r="B9" s="8">
        <v>200</v>
      </c>
      <c r="C9" s="7">
        <v>249</v>
      </c>
      <c r="D9" s="8" t="s">
        <v>58</v>
      </c>
      <c r="E9" s="8">
        <v>11</v>
      </c>
      <c r="F9" s="8" t="s">
        <v>58</v>
      </c>
      <c r="G9" s="8" t="s">
        <v>58</v>
      </c>
      <c r="H9" s="8">
        <v>381</v>
      </c>
      <c r="I9" s="8">
        <v>207</v>
      </c>
      <c r="J9" s="8" t="s">
        <v>58</v>
      </c>
      <c r="K9" s="8" t="s">
        <v>58</v>
      </c>
      <c r="L9" s="8">
        <v>1</v>
      </c>
      <c r="M9" s="8" t="s">
        <v>58</v>
      </c>
      <c r="N9" s="9">
        <f t="shared" si="0"/>
        <v>1049</v>
      </c>
    </row>
    <row r="10" spans="1:14" ht="14.1" customHeight="1">
      <c r="A10" s="6" t="s">
        <v>17</v>
      </c>
      <c r="B10" s="8">
        <v>161</v>
      </c>
      <c r="C10" s="7">
        <v>159</v>
      </c>
      <c r="D10" s="8" t="s">
        <v>58</v>
      </c>
      <c r="E10" s="8">
        <v>21</v>
      </c>
      <c r="F10" s="8">
        <v>22</v>
      </c>
      <c r="G10" s="8" t="s">
        <v>58</v>
      </c>
      <c r="H10" s="8">
        <v>121</v>
      </c>
      <c r="I10" s="8">
        <v>96</v>
      </c>
      <c r="J10" s="8" t="s">
        <v>58</v>
      </c>
      <c r="K10" s="8" t="s">
        <v>58</v>
      </c>
      <c r="L10" s="8" t="s">
        <v>58</v>
      </c>
      <c r="M10" s="8" t="s">
        <v>58</v>
      </c>
      <c r="N10" s="9">
        <f t="shared" si="0"/>
        <v>580</v>
      </c>
    </row>
    <row r="11" spans="1:14" ht="14.1" customHeight="1">
      <c r="A11" s="6" t="s">
        <v>18</v>
      </c>
      <c r="B11" s="8">
        <v>473</v>
      </c>
      <c r="C11" s="7">
        <v>248</v>
      </c>
      <c r="D11" s="8" t="s">
        <v>58</v>
      </c>
      <c r="E11" s="8" t="s">
        <v>58</v>
      </c>
      <c r="F11" s="8" t="s">
        <v>58</v>
      </c>
      <c r="G11" s="8" t="s">
        <v>58</v>
      </c>
      <c r="H11" s="8">
        <v>107</v>
      </c>
      <c r="I11" s="8">
        <v>78</v>
      </c>
      <c r="J11" s="8" t="s">
        <v>58</v>
      </c>
      <c r="K11" s="8" t="s">
        <v>58</v>
      </c>
      <c r="L11" s="8" t="s">
        <v>58</v>
      </c>
      <c r="M11" s="8" t="s">
        <v>58</v>
      </c>
      <c r="N11" s="9">
        <f t="shared" si="0"/>
        <v>906</v>
      </c>
    </row>
    <row r="12" spans="1:14" ht="14.1" customHeight="1">
      <c r="A12" s="6" t="s">
        <v>19</v>
      </c>
      <c r="B12" s="8">
        <v>183</v>
      </c>
      <c r="C12" s="7">
        <v>467</v>
      </c>
      <c r="D12" s="8" t="s">
        <v>58</v>
      </c>
      <c r="E12" s="8">
        <v>12</v>
      </c>
      <c r="F12" s="8">
        <v>8</v>
      </c>
      <c r="G12" s="8" t="s">
        <v>58</v>
      </c>
      <c r="H12" s="8">
        <v>331</v>
      </c>
      <c r="I12" s="8">
        <v>448</v>
      </c>
      <c r="J12" s="8" t="s">
        <v>58</v>
      </c>
      <c r="K12" s="8" t="s">
        <v>58</v>
      </c>
      <c r="L12" s="8">
        <v>2</v>
      </c>
      <c r="M12" s="8" t="s">
        <v>58</v>
      </c>
      <c r="N12" s="9">
        <f t="shared" si="0"/>
        <v>1451</v>
      </c>
    </row>
    <row r="13" spans="1:14" ht="14.1" customHeight="1">
      <c r="A13" s="6" t="s">
        <v>20</v>
      </c>
      <c r="B13" s="8">
        <v>678</v>
      </c>
      <c r="C13" s="7">
        <v>147</v>
      </c>
      <c r="D13" s="8" t="s">
        <v>58</v>
      </c>
      <c r="E13" s="8" t="s">
        <v>58</v>
      </c>
      <c r="F13" s="8" t="s">
        <v>58</v>
      </c>
      <c r="G13" s="8" t="s">
        <v>58</v>
      </c>
      <c r="H13" s="8">
        <v>6</v>
      </c>
      <c r="I13" s="8" t="s">
        <v>58</v>
      </c>
      <c r="J13" s="8" t="s">
        <v>58</v>
      </c>
      <c r="K13" s="8" t="s">
        <v>58</v>
      </c>
      <c r="L13" s="8" t="s">
        <v>58</v>
      </c>
      <c r="M13" s="8" t="s">
        <v>58</v>
      </c>
      <c r="N13" s="9">
        <f t="shared" si="0"/>
        <v>831</v>
      </c>
    </row>
    <row r="14" spans="1:14" ht="14.1" customHeight="1">
      <c r="A14" s="6" t="s">
        <v>21</v>
      </c>
      <c r="B14" s="8">
        <v>107</v>
      </c>
      <c r="C14" s="7">
        <v>91</v>
      </c>
      <c r="D14" s="8" t="s">
        <v>58</v>
      </c>
      <c r="E14" s="8">
        <v>117</v>
      </c>
      <c r="F14" s="8">
        <v>103</v>
      </c>
      <c r="G14" s="8" t="s">
        <v>58</v>
      </c>
      <c r="H14" s="8">
        <v>153</v>
      </c>
      <c r="I14" s="8">
        <v>41</v>
      </c>
      <c r="J14" s="8" t="s">
        <v>58</v>
      </c>
      <c r="K14" s="8" t="s">
        <v>58</v>
      </c>
      <c r="L14" s="8" t="s">
        <v>58</v>
      </c>
      <c r="M14" s="8" t="s">
        <v>58</v>
      </c>
      <c r="N14" s="9">
        <f t="shared" si="0"/>
        <v>612</v>
      </c>
    </row>
    <row r="15" spans="1:14" ht="14.1" customHeight="1">
      <c r="A15" s="6" t="s">
        <v>22</v>
      </c>
      <c r="B15" s="8">
        <v>1060</v>
      </c>
      <c r="C15" s="7">
        <v>573</v>
      </c>
      <c r="D15" s="8" t="s">
        <v>58</v>
      </c>
      <c r="E15" s="8">
        <v>141</v>
      </c>
      <c r="F15" s="8">
        <v>11</v>
      </c>
      <c r="G15" s="8" t="s">
        <v>58</v>
      </c>
      <c r="H15" s="8">
        <v>319</v>
      </c>
      <c r="I15" s="8">
        <v>162</v>
      </c>
      <c r="J15" s="8" t="s">
        <v>58</v>
      </c>
      <c r="K15" s="8" t="s">
        <v>58</v>
      </c>
      <c r="L15" s="10">
        <v>10</v>
      </c>
      <c r="M15" s="8" t="s">
        <v>58</v>
      </c>
      <c r="N15" s="9">
        <f t="shared" si="0"/>
        <v>2276</v>
      </c>
    </row>
    <row r="16" spans="1:14" ht="14.1" customHeight="1">
      <c r="A16" s="30" t="s">
        <v>54</v>
      </c>
      <c r="B16" s="11">
        <f>SUM(B6:B15)</f>
        <v>6582</v>
      </c>
      <c r="C16" s="11">
        <f t="shared" ref="C16:M16" si="1">SUM(C6:C15)</f>
        <v>5971</v>
      </c>
      <c r="D16" s="11">
        <f t="shared" si="1"/>
        <v>11</v>
      </c>
      <c r="E16" s="11">
        <f t="shared" si="1"/>
        <v>2139</v>
      </c>
      <c r="F16" s="11">
        <f t="shared" si="1"/>
        <v>274</v>
      </c>
      <c r="G16" s="11">
        <f t="shared" si="1"/>
        <v>4</v>
      </c>
      <c r="H16" s="11">
        <f t="shared" si="1"/>
        <v>3064</v>
      </c>
      <c r="I16" s="11">
        <f t="shared" si="1"/>
        <v>2649</v>
      </c>
      <c r="J16" s="12">
        <f t="shared" si="1"/>
        <v>2</v>
      </c>
      <c r="K16" s="12">
        <f t="shared" si="1"/>
        <v>0</v>
      </c>
      <c r="L16" s="12">
        <f t="shared" si="1"/>
        <v>13</v>
      </c>
      <c r="M16" s="12">
        <f t="shared" si="1"/>
        <v>0</v>
      </c>
      <c r="N16" s="11">
        <f t="shared" si="0"/>
        <v>20709</v>
      </c>
    </row>
    <row r="17" spans="1:14" ht="14.1" customHeight="1">
      <c r="A17" s="6" t="s">
        <v>23</v>
      </c>
      <c r="B17" s="8">
        <v>62</v>
      </c>
      <c r="C17" s="7">
        <v>181</v>
      </c>
      <c r="D17" s="8" t="s">
        <v>58</v>
      </c>
      <c r="E17" s="8">
        <v>229</v>
      </c>
      <c r="F17" s="8">
        <v>9</v>
      </c>
      <c r="G17" s="8" t="s">
        <v>58</v>
      </c>
      <c r="H17" s="8">
        <v>25</v>
      </c>
      <c r="I17" s="8">
        <v>18</v>
      </c>
      <c r="J17" s="8" t="s">
        <v>58</v>
      </c>
      <c r="K17" s="8" t="s">
        <v>58</v>
      </c>
      <c r="L17" s="8" t="s">
        <v>58</v>
      </c>
      <c r="M17" s="8" t="s">
        <v>58</v>
      </c>
      <c r="N17" s="9">
        <f t="shared" si="0"/>
        <v>524</v>
      </c>
    </row>
    <row r="18" spans="1:14" ht="14.1" customHeight="1">
      <c r="A18" s="6" t="s">
        <v>24</v>
      </c>
      <c r="B18" s="8">
        <v>24</v>
      </c>
      <c r="C18" s="7">
        <v>92</v>
      </c>
      <c r="D18" s="8">
        <v>1</v>
      </c>
      <c r="E18" s="8">
        <v>100</v>
      </c>
      <c r="F18" s="8">
        <v>27</v>
      </c>
      <c r="G18" s="8" t="s">
        <v>58</v>
      </c>
      <c r="H18" s="8">
        <v>46</v>
      </c>
      <c r="I18" s="8">
        <v>240</v>
      </c>
      <c r="J18" s="8" t="s">
        <v>58</v>
      </c>
      <c r="K18" s="8" t="s">
        <v>58</v>
      </c>
      <c r="L18" s="8" t="s">
        <v>58</v>
      </c>
      <c r="M18" s="8" t="s">
        <v>58</v>
      </c>
      <c r="N18" s="9">
        <f t="shared" si="0"/>
        <v>530</v>
      </c>
    </row>
    <row r="19" spans="1:14" ht="14.1" customHeight="1">
      <c r="A19" s="6" t="s">
        <v>25</v>
      </c>
      <c r="B19" s="8">
        <v>63</v>
      </c>
      <c r="C19" s="7">
        <v>140</v>
      </c>
      <c r="D19" s="8" t="s">
        <v>58</v>
      </c>
      <c r="E19" s="8">
        <v>17</v>
      </c>
      <c r="F19" s="8" t="s">
        <v>58</v>
      </c>
      <c r="G19" s="8" t="s">
        <v>58</v>
      </c>
      <c r="H19" s="8">
        <v>458</v>
      </c>
      <c r="I19" s="8">
        <v>266</v>
      </c>
      <c r="J19" s="8" t="s">
        <v>58</v>
      </c>
      <c r="K19" s="8" t="s">
        <v>58</v>
      </c>
      <c r="L19" s="8" t="s">
        <v>58</v>
      </c>
      <c r="M19" s="8" t="s">
        <v>58</v>
      </c>
      <c r="N19" s="9">
        <f t="shared" si="0"/>
        <v>944</v>
      </c>
    </row>
    <row r="20" spans="1:14" ht="14.1" customHeight="1">
      <c r="A20" s="6" t="s">
        <v>26</v>
      </c>
      <c r="B20" s="8">
        <v>48</v>
      </c>
      <c r="C20" s="7">
        <v>83</v>
      </c>
      <c r="D20" s="8" t="s">
        <v>58</v>
      </c>
      <c r="E20" s="8">
        <v>58</v>
      </c>
      <c r="F20" s="8" t="s">
        <v>58</v>
      </c>
      <c r="G20" s="8" t="s">
        <v>58</v>
      </c>
      <c r="H20" s="8">
        <v>87</v>
      </c>
      <c r="I20" s="8">
        <v>110</v>
      </c>
      <c r="J20" s="8" t="s">
        <v>58</v>
      </c>
      <c r="K20" s="8" t="s">
        <v>58</v>
      </c>
      <c r="L20" s="8" t="s">
        <v>58</v>
      </c>
      <c r="M20" s="8" t="s">
        <v>58</v>
      </c>
      <c r="N20" s="9">
        <f t="shared" si="0"/>
        <v>386</v>
      </c>
    </row>
    <row r="21" spans="1:14" ht="14.1" customHeight="1">
      <c r="A21" s="6" t="s">
        <v>27</v>
      </c>
      <c r="B21" s="8">
        <v>18</v>
      </c>
      <c r="C21" s="7">
        <v>23</v>
      </c>
      <c r="D21" s="8" t="s">
        <v>58</v>
      </c>
      <c r="E21" s="8">
        <v>82</v>
      </c>
      <c r="F21" s="8" t="s">
        <v>58</v>
      </c>
      <c r="G21" s="8" t="s">
        <v>58</v>
      </c>
      <c r="H21" s="8">
        <v>68</v>
      </c>
      <c r="I21" s="8">
        <v>9</v>
      </c>
      <c r="J21" s="8" t="s">
        <v>58</v>
      </c>
      <c r="K21" s="8" t="s">
        <v>58</v>
      </c>
      <c r="L21" s="8" t="s">
        <v>58</v>
      </c>
      <c r="M21" s="8" t="s">
        <v>58</v>
      </c>
      <c r="N21" s="9">
        <f t="shared" si="0"/>
        <v>200</v>
      </c>
    </row>
    <row r="22" spans="1:14" ht="14.1" customHeight="1">
      <c r="A22" s="6" t="s">
        <v>28</v>
      </c>
      <c r="B22" s="8">
        <v>66</v>
      </c>
      <c r="C22" s="7">
        <v>158</v>
      </c>
      <c r="D22" s="8" t="s">
        <v>58</v>
      </c>
      <c r="E22" s="8" t="s">
        <v>58</v>
      </c>
      <c r="F22" s="8" t="s">
        <v>58</v>
      </c>
      <c r="G22" s="8" t="s">
        <v>58</v>
      </c>
      <c r="H22" s="8">
        <v>2</v>
      </c>
      <c r="I22" s="8">
        <v>1</v>
      </c>
      <c r="J22" s="8" t="s">
        <v>58</v>
      </c>
      <c r="K22" s="8" t="s">
        <v>58</v>
      </c>
      <c r="L22" s="8" t="s">
        <v>58</v>
      </c>
      <c r="M22" s="8" t="s">
        <v>58</v>
      </c>
      <c r="N22" s="9">
        <f t="shared" si="0"/>
        <v>227</v>
      </c>
    </row>
    <row r="23" spans="1:14" ht="14.1" customHeight="1">
      <c r="A23" s="6" t="s">
        <v>29</v>
      </c>
      <c r="B23" s="8">
        <v>33</v>
      </c>
      <c r="C23" s="7">
        <v>9</v>
      </c>
      <c r="D23" s="8" t="s">
        <v>58</v>
      </c>
      <c r="E23" s="8">
        <v>10</v>
      </c>
      <c r="F23" s="8" t="s">
        <v>58</v>
      </c>
      <c r="G23" s="8" t="s">
        <v>58</v>
      </c>
      <c r="H23" s="8">
        <v>81</v>
      </c>
      <c r="I23" s="8">
        <v>80</v>
      </c>
      <c r="J23" s="8" t="s">
        <v>58</v>
      </c>
      <c r="K23" s="8" t="s">
        <v>58</v>
      </c>
      <c r="L23" s="8" t="s">
        <v>58</v>
      </c>
      <c r="M23" s="8" t="s">
        <v>58</v>
      </c>
      <c r="N23" s="9">
        <f t="shared" si="0"/>
        <v>213</v>
      </c>
    </row>
    <row r="24" spans="1:14" ht="14.1" customHeight="1">
      <c r="A24" s="6" t="s">
        <v>30</v>
      </c>
      <c r="B24" s="8">
        <v>19</v>
      </c>
      <c r="C24" s="7">
        <v>47</v>
      </c>
      <c r="D24" s="8" t="s">
        <v>58</v>
      </c>
      <c r="E24" s="8">
        <v>17</v>
      </c>
      <c r="F24" s="8">
        <v>55</v>
      </c>
      <c r="G24" s="8" t="s">
        <v>58</v>
      </c>
      <c r="H24" s="8">
        <v>168</v>
      </c>
      <c r="I24" s="8">
        <v>184</v>
      </c>
      <c r="J24" s="8" t="s">
        <v>58</v>
      </c>
      <c r="K24" s="8" t="s">
        <v>58</v>
      </c>
      <c r="L24" s="8" t="s">
        <v>58</v>
      </c>
      <c r="M24" s="8" t="s">
        <v>58</v>
      </c>
      <c r="N24" s="9">
        <f t="shared" si="0"/>
        <v>490</v>
      </c>
    </row>
    <row r="25" spans="1:14" ht="14.1" customHeight="1">
      <c r="A25" s="6" t="s">
        <v>31</v>
      </c>
      <c r="B25" s="8">
        <v>9</v>
      </c>
      <c r="C25" s="7">
        <v>10</v>
      </c>
      <c r="D25" s="8" t="s">
        <v>58</v>
      </c>
      <c r="E25" s="8" t="s">
        <v>58</v>
      </c>
      <c r="F25" s="8" t="s">
        <v>58</v>
      </c>
      <c r="G25" s="8" t="s">
        <v>58</v>
      </c>
      <c r="H25" s="8">
        <v>9</v>
      </c>
      <c r="I25" s="8" t="s">
        <v>58</v>
      </c>
      <c r="J25" s="8" t="s">
        <v>58</v>
      </c>
      <c r="K25" s="8" t="s">
        <v>58</v>
      </c>
      <c r="L25" s="8" t="s">
        <v>58</v>
      </c>
      <c r="M25" s="8" t="s">
        <v>58</v>
      </c>
      <c r="N25" s="9">
        <f t="shared" si="0"/>
        <v>28</v>
      </c>
    </row>
    <row r="26" spans="1:14" ht="14.1" customHeight="1">
      <c r="A26" s="6" t="s">
        <v>32</v>
      </c>
      <c r="B26" s="8">
        <v>527</v>
      </c>
      <c r="C26" s="7">
        <v>467</v>
      </c>
      <c r="D26" s="8" t="s">
        <v>58</v>
      </c>
      <c r="E26" s="8">
        <v>14</v>
      </c>
      <c r="F26" s="8">
        <v>229</v>
      </c>
      <c r="G26" s="8" t="s">
        <v>58</v>
      </c>
      <c r="H26" s="8">
        <v>158</v>
      </c>
      <c r="I26" s="8">
        <v>124</v>
      </c>
      <c r="J26" s="8" t="s">
        <v>58</v>
      </c>
      <c r="K26" s="8" t="s">
        <v>58</v>
      </c>
      <c r="L26" s="8" t="s">
        <v>58</v>
      </c>
      <c r="M26" s="8" t="s">
        <v>58</v>
      </c>
      <c r="N26" s="9">
        <f t="shared" si="0"/>
        <v>1519</v>
      </c>
    </row>
    <row r="27" spans="1:14" ht="14.1" customHeight="1">
      <c r="A27" s="6" t="s">
        <v>33</v>
      </c>
      <c r="B27" s="8">
        <v>71</v>
      </c>
      <c r="C27" s="7">
        <v>92</v>
      </c>
      <c r="D27" s="8" t="s">
        <v>58</v>
      </c>
      <c r="E27" s="8" t="s">
        <v>58</v>
      </c>
      <c r="F27" s="8" t="s">
        <v>58</v>
      </c>
      <c r="G27" s="8" t="s">
        <v>58</v>
      </c>
      <c r="H27" s="8">
        <v>110</v>
      </c>
      <c r="I27" s="8">
        <v>17</v>
      </c>
      <c r="J27" s="8" t="s">
        <v>58</v>
      </c>
      <c r="K27" s="8" t="s">
        <v>58</v>
      </c>
      <c r="L27" s="8">
        <v>1</v>
      </c>
      <c r="M27" s="8" t="s">
        <v>58</v>
      </c>
      <c r="N27" s="9">
        <f t="shared" si="0"/>
        <v>291</v>
      </c>
    </row>
    <row r="28" spans="1:14" ht="14.1" customHeight="1">
      <c r="A28" s="6" t="s">
        <v>34</v>
      </c>
      <c r="B28" s="8">
        <v>8</v>
      </c>
      <c r="C28" s="7">
        <v>39</v>
      </c>
      <c r="D28" s="8" t="s">
        <v>58</v>
      </c>
      <c r="E28" s="8" t="s">
        <v>58</v>
      </c>
      <c r="F28" s="8" t="s">
        <v>58</v>
      </c>
      <c r="G28" s="8" t="s">
        <v>58</v>
      </c>
      <c r="H28" s="8">
        <v>56</v>
      </c>
      <c r="I28" s="8" t="s">
        <v>58</v>
      </c>
      <c r="J28" s="8" t="s">
        <v>58</v>
      </c>
      <c r="K28" s="8" t="s">
        <v>58</v>
      </c>
      <c r="L28" s="8" t="s">
        <v>58</v>
      </c>
      <c r="M28" s="8" t="s">
        <v>58</v>
      </c>
      <c r="N28" s="9">
        <f t="shared" si="0"/>
        <v>103</v>
      </c>
    </row>
    <row r="29" spans="1:14" ht="14.1" customHeight="1">
      <c r="A29" s="6" t="s">
        <v>35</v>
      </c>
      <c r="B29" s="8">
        <v>38</v>
      </c>
      <c r="C29" s="7">
        <v>65</v>
      </c>
      <c r="D29" s="8" t="s">
        <v>58</v>
      </c>
      <c r="E29" s="8">
        <v>81</v>
      </c>
      <c r="F29" s="8">
        <v>89</v>
      </c>
      <c r="G29" s="8" t="s">
        <v>58</v>
      </c>
      <c r="H29" s="8">
        <v>59</v>
      </c>
      <c r="I29" s="8">
        <v>28</v>
      </c>
      <c r="J29" s="8" t="s">
        <v>58</v>
      </c>
      <c r="K29" s="8" t="s">
        <v>58</v>
      </c>
      <c r="L29" s="8" t="s">
        <v>58</v>
      </c>
      <c r="M29" s="8" t="s">
        <v>58</v>
      </c>
      <c r="N29" s="9">
        <f t="shared" si="0"/>
        <v>360</v>
      </c>
    </row>
    <row r="30" spans="1:14" ht="14.1" customHeight="1">
      <c r="A30" s="6" t="s">
        <v>36</v>
      </c>
      <c r="B30" s="8">
        <v>20</v>
      </c>
      <c r="C30" s="7">
        <v>63</v>
      </c>
      <c r="D30" s="8" t="s">
        <v>58</v>
      </c>
      <c r="E30" s="8">
        <v>6</v>
      </c>
      <c r="F30" s="8">
        <v>130</v>
      </c>
      <c r="G30" s="8" t="s">
        <v>58</v>
      </c>
      <c r="H30" s="8">
        <v>253</v>
      </c>
      <c r="I30" s="8">
        <v>29</v>
      </c>
      <c r="J30" s="8" t="s">
        <v>58</v>
      </c>
      <c r="K30" s="8" t="s">
        <v>58</v>
      </c>
      <c r="L30" s="8" t="s">
        <v>58</v>
      </c>
      <c r="M30" s="8" t="s">
        <v>58</v>
      </c>
      <c r="N30" s="9">
        <f t="shared" si="0"/>
        <v>501</v>
      </c>
    </row>
    <row r="31" spans="1:14" ht="14.1" customHeight="1">
      <c r="A31" s="6" t="s">
        <v>37</v>
      </c>
      <c r="B31" s="8">
        <v>208</v>
      </c>
      <c r="C31" s="7">
        <v>335</v>
      </c>
      <c r="D31" s="8" t="s">
        <v>58</v>
      </c>
      <c r="E31" s="8">
        <v>29</v>
      </c>
      <c r="F31" s="8">
        <v>175</v>
      </c>
      <c r="G31" s="8" t="s">
        <v>58</v>
      </c>
      <c r="H31" s="8">
        <v>10</v>
      </c>
      <c r="I31" s="8">
        <v>5</v>
      </c>
      <c r="J31" s="8" t="s">
        <v>58</v>
      </c>
      <c r="K31" s="8" t="s">
        <v>58</v>
      </c>
      <c r="L31" s="8" t="s">
        <v>58</v>
      </c>
      <c r="M31" s="8" t="s">
        <v>58</v>
      </c>
      <c r="N31" s="9">
        <f t="shared" si="0"/>
        <v>762</v>
      </c>
    </row>
    <row r="32" spans="1:14" ht="14.1" customHeight="1">
      <c r="A32" s="13" t="s">
        <v>55</v>
      </c>
      <c r="B32" s="14">
        <f>SUM(B17:B31)</f>
        <v>1214</v>
      </c>
      <c r="C32" s="14">
        <f t="shared" ref="C32:M32" si="2">SUM(C17:C31)</f>
        <v>1804</v>
      </c>
      <c r="D32" s="14">
        <f t="shared" si="2"/>
        <v>1</v>
      </c>
      <c r="E32" s="14">
        <f t="shared" si="2"/>
        <v>643</v>
      </c>
      <c r="F32" s="14">
        <f t="shared" si="2"/>
        <v>714</v>
      </c>
      <c r="G32" s="14">
        <f t="shared" si="2"/>
        <v>0</v>
      </c>
      <c r="H32" s="14">
        <f t="shared" si="2"/>
        <v>1590</v>
      </c>
      <c r="I32" s="14">
        <f t="shared" si="2"/>
        <v>1111</v>
      </c>
      <c r="J32" s="15">
        <f t="shared" si="2"/>
        <v>0</v>
      </c>
      <c r="K32" s="15">
        <f t="shared" si="2"/>
        <v>0</v>
      </c>
      <c r="L32" s="15">
        <f t="shared" si="2"/>
        <v>1</v>
      </c>
      <c r="M32" s="15">
        <f t="shared" si="2"/>
        <v>0</v>
      </c>
      <c r="N32" s="14">
        <f t="shared" si="0"/>
        <v>7078</v>
      </c>
    </row>
    <row r="33" spans="1:14" ht="15.95" customHeight="1">
      <c r="A33" s="16" t="s">
        <v>6</v>
      </c>
      <c r="B33" s="17">
        <f>SUM(B16,B32)</f>
        <v>7796</v>
      </c>
      <c r="C33" s="17">
        <f t="shared" ref="C33:M33" si="3">SUM(C16,C32)</f>
        <v>7775</v>
      </c>
      <c r="D33" s="17">
        <f t="shared" si="3"/>
        <v>12</v>
      </c>
      <c r="E33" s="17">
        <f t="shared" si="3"/>
        <v>2782</v>
      </c>
      <c r="F33" s="17">
        <f t="shared" si="3"/>
        <v>988</v>
      </c>
      <c r="G33" s="17">
        <f t="shared" si="3"/>
        <v>4</v>
      </c>
      <c r="H33" s="17">
        <f t="shared" si="3"/>
        <v>4654</v>
      </c>
      <c r="I33" s="18">
        <f t="shared" si="3"/>
        <v>3760</v>
      </c>
      <c r="J33" s="19">
        <f t="shared" si="3"/>
        <v>2</v>
      </c>
      <c r="K33" s="19">
        <f t="shared" si="3"/>
        <v>0</v>
      </c>
      <c r="L33" s="19">
        <f t="shared" si="3"/>
        <v>14</v>
      </c>
      <c r="M33" s="19">
        <f t="shared" si="3"/>
        <v>0</v>
      </c>
      <c r="N33" s="18">
        <f t="shared" si="0"/>
        <v>27787</v>
      </c>
    </row>
    <row r="34" spans="1:14" ht="15.95" customHeight="1">
      <c r="A34" s="20" t="s">
        <v>56</v>
      </c>
      <c r="B34" s="21">
        <v>18325</v>
      </c>
      <c r="C34" s="21">
        <v>21110</v>
      </c>
      <c r="D34" s="21">
        <v>30</v>
      </c>
      <c r="E34" s="21">
        <v>14624</v>
      </c>
      <c r="F34" s="21">
        <v>12110</v>
      </c>
      <c r="G34" s="21">
        <v>17</v>
      </c>
      <c r="H34" s="21">
        <v>9134</v>
      </c>
      <c r="I34" s="22">
        <v>10564</v>
      </c>
      <c r="J34" s="9">
        <v>2</v>
      </c>
      <c r="K34" s="9">
        <v>42</v>
      </c>
      <c r="L34" s="9">
        <v>1045</v>
      </c>
      <c r="M34" s="9">
        <v>14</v>
      </c>
      <c r="N34" s="9">
        <f t="shared" si="0"/>
        <v>87017</v>
      </c>
    </row>
    <row r="35" spans="1:14" ht="15.95" customHeight="1">
      <c r="A35" s="23" t="s">
        <v>38</v>
      </c>
      <c r="B35" s="24">
        <f>B33/B34</f>
        <v>0.42542974079126877</v>
      </c>
      <c r="C35" s="24">
        <f t="shared" ref="C35:N35" si="4">C33/C34</f>
        <v>0.36830885836096638</v>
      </c>
      <c r="D35" s="24">
        <f t="shared" si="4"/>
        <v>0.4</v>
      </c>
      <c r="E35" s="24">
        <f t="shared" si="4"/>
        <v>0.19023522975929977</v>
      </c>
      <c r="F35" s="24">
        <f t="shared" si="4"/>
        <v>8.1585466556564817E-2</v>
      </c>
      <c r="G35" s="24">
        <f t="shared" si="4"/>
        <v>0.23529411764705882</v>
      </c>
      <c r="H35" s="24">
        <f t="shared" si="4"/>
        <v>0.50952485220056931</v>
      </c>
      <c r="I35" s="24">
        <f t="shared" si="4"/>
        <v>0.3559257856872397</v>
      </c>
      <c r="J35" s="24">
        <f t="shared" si="4"/>
        <v>1</v>
      </c>
      <c r="K35" s="25">
        <f t="shared" si="4"/>
        <v>0</v>
      </c>
      <c r="L35" s="25">
        <f t="shared" si="4"/>
        <v>1.3397129186602871E-2</v>
      </c>
      <c r="M35" s="24">
        <f t="shared" si="4"/>
        <v>0</v>
      </c>
      <c r="N35" s="25">
        <f t="shared" si="4"/>
        <v>0.31932840709286692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39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40</v>
      </c>
      <c r="D1" s="1" t="s">
        <v>46</v>
      </c>
      <c r="E1" s="2" t="s">
        <v>59</v>
      </c>
    </row>
    <row r="2" spans="1:14" ht="13.5" customHeight="1"/>
    <row r="3" spans="1:14" ht="15.95" customHeight="1">
      <c r="A3" s="35" t="s">
        <v>53</v>
      </c>
      <c r="B3" s="33" t="s">
        <v>2</v>
      </c>
      <c r="C3" s="37"/>
      <c r="D3" s="38"/>
      <c r="E3" s="33" t="s">
        <v>3</v>
      </c>
      <c r="F3" s="37"/>
      <c r="G3" s="38"/>
      <c r="H3" s="39" t="s">
        <v>4</v>
      </c>
      <c r="I3" s="40"/>
      <c r="J3" s="40"/>
      <c r="K3" s="33" t="s">
        <v>5</v>
      </c>
      <c r="L3" s="37"/>
      <c r="M3" s="37"/>
      <c r="N3" s="33" t="s">
        <v>6</v>
      </c>
    </row>
    <row r="4" spans="1:14" ht="15.95" customHeight="1">
      <c r="A4" s="36"/>
      <c r="B4" s="4" t="s">
        <v>7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34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13</v>
      </c>
      <c r="B6" s="7">
        <v>464</v>
      </c>
      <c r="C6" s="7">
        <v>618</v>
      </c>
      <c r="D6" s="8" t="s">
        <v>58</v>
      </c>
      <c r="E6" s="8">
        <v>303</v>
      </c>
      <c r="F6" s="8">
        <v>10</v>
      </c>
      <c r="G6" s="8" t="s">
        <v>58</v>
      </c>
      <c r="H6" s="8">
        <v>98</v>
      </c>
      <c r="I6" s="8">
        <v>92</v>
      </c>
      <c r="J6" s="8" t="s">
        <v>58</v>
      </c>
      <c r="K6" s="8" t="s">
        <v>58</v>
      </c>
      <c r="L6" s="8" t="s">
        <v>58</v>
      </c>
      <c r="M6" s="8" t="s">
        <v>58</v>
      </c>
      <c r="N6" s="9">
        <f>SUM(B6:M6)</f>
        <v>1585</v>
      </c>
    </row>
    <row r="7" spans="1:14" ht="14.1" customHeight="1">
      <c r="A7" s="6" t="s">
        <v>14</v>
      </c>
      <c r="B7" s="8">
        <v>100</v>
      </c>
      <c r="C7" s="7">
        <v>60</v>
      </c>
      <c r="D7" s="8" t="s">
        <v>58</v>
      </c>
      <c r="E7" s="8">
        <v>463</v>
      </c>
      <c r="F7" s="8">
        <v>14</v>
      </c>
      <c r="G7" s="8" t="s">
        <v>58</v>
      </c>
      <c r="H7" s="8">
        <v>88</v>
      </c>
      <c r="I7" s="8">
        <v>51</v>
      </c>
      <c r="J7" s="8" t="s">
        <v>58</v>
      </c>
      <c r="K7" s="8" t="s">
        <v>58</v>
      </c>
      <c r="L7" s="8" t="s">
        <v>58</v>
      </c>
      <c r="M7" s="8" t="s">
        <v>58</v>
      </c>
      <c r="N7" s="9">
        <f t="shared" ref="N7:N34" si="0">SUM(B7:M7)</f>
        <v>776</v>
      </c>
    </row>
    <row r="8" spans="1:14" ht="14.1" customHeight="1">
      <c r="A8" s="6" t="s">
        <v>15</v>
      </c>
      <c r="B8" s="8">
        <v>3460</v>
      </c>
      <c r="C8" s="7">
        <v>3940</v>
      </c>
      <c r="D8" s="8">
        <v>2</v>
      </c>
      <c r="E8" s="8">
        <v>1130</v>
      </c>
      <c r="F8" s="8">
        <v>112</v>
      </c>
      <c r="G8" s="8">
        <v>2</v>
      </c>
      <c r="H8" s="8">
        <v>1613</v>
      </c>
      <c r="I8" s="8">
        <v>1369</v>
      </c>
      <c r="J8" s="8">
        <v>1</v>
      </c>
      <c r="K8" s="8" t="s">
        <v>58</v>
      </c>
      <c r="L8" s="8" t="s">
        <v>58</v>
      </c>
      <c r="M8" s="8" t="s">
        <v>58</v>
      </c>
      <c r="N8" s="9">
        <f t="shared" si="0"/>
        <v>11629</v>
      </c>
    </row>
    <row r="9" spans="1:14" ht="14.1" customHeight="1">
      <c r="A9" s="6" t="s">
        <v>16</v>
      </c>
      <c r="B9" s="8">
        <v>278</v>
      </c>
      <c r="C9" s="7">
        <v>327</v>
      </c>
      <c r="D9" s="8" t="s">
        <v>58</v>
      </c>
      <c r="E9" s="8">
        <v>20</v>
      </c>
      <c r="F9" s="8" t="s">
        <v>58</v>
      </c>
      <c r="G9" s="8" t="s">
        <v>58</v>
      </c>
      <c r="H9" s="8">
        <v>331</v>
      </c>
      <c r="I9" s="8">
        <v>164</v>
      </c>
      <c r="J9" s="8" t="s">
        <v>58</v>
      </c>
      <c r="K9" s="8" t="s">
        <v>58</v>
      </c>
      <c r="L9" s="8">
        <v>1</v>
      </c>
      <c r="M9" s="8" t="s">
        <v>58</v>
      </c>
      <c r="N9" s="9">
        <f t="shared" si="0"/>
        <v>1121</v>
      </c>
    </row>
    <row r="10" spans="1:14" ht="14.1" customHeight="1">
      <c r="A10" s="6" t="s">
        <v>17</v>
      </c>
      <c r="B10" s="8">
        <v>137</v>
      </c>
      <c r="C10" s="7">
        <v>222</v>
      </c>
      <c r="D10" s="8" t="s">
        <v>58</v>
      </c>
      <c r="E10" s="8">
        <v>31</v>
      </c>
      <c r="F10" s="8">
        <v>34</v>
      </c>
      <c r="G10" s="8" t="s">
        <v>58</v>
      </c>
      <c r="H10" s="8">
        <v>142</v>
      </c>
      <c r="I10" s="8">
        <v>123</v>
      </c>
      <c r="J10" s="8" t="s">
        <v>58</v>
      </c>
      <c r="K10" s="8" t="s">
        <v>58</v>
      </c>
      <c r="L10" s="8" t="s">
        <v>58</v>
      </c>
      <c r="M10" s="8" t="s">
        <v>58</v>
      </c>
      <c r="N10" s="9">
        <f t="shared" si="0"/>
        <v>689</v>
      </c>
    </row>
    <row r="11" spans="1:14" ht="14.1" customHeight="1">
      <c r="A11" s="6" t="s">
        <v>18</v>
      </c>
      <c r="B11" s="8">
        <v>648</v>
      </c>
      <c r="C11" s="7">
        <v>353</v>
      </c>
      <c r="D11" s="8" t="s">
        <v>58</v>
      </c>
      <c r="E11" s="8">
        <v>2</v>
      </c>
      <c r="F11" s="8">
        <v>2</v>
      </c>
      <c r="G11" s="8" t="s">
        <v>58</v>
      </c>
      <c r="H11" s="8">
        <v>100</v>
      </c>
      <c r="I11" s="8">
        <v>63</v>
      </c>
      <c r="J11" s="8" t="s">
        <v>58</v>
      </c>
      <c r="K11" s="8">
        <v>3</v>
      </c>
      <c r="L11" s="8">
        <v>4</v>
      </c>
      <c r="M11" s="8" t="s">
        <v>58</v>
      </c>
      <c r="N11" s="9">
        <f t="shared" si="0"/>
        <v>1175</v>
      </c>
    </row>
    <row r="12" spans="1:14" ht="14.1" customHeight="1">
      <c r="A12" s="6" t="s">
        <v>19</v>
      </c>
      <c r="B12" s="8">
        <v>328</v>
      </c>
      <c r="C12" s="7">
        <v>614</v>
      </c>
      <c r="D12" s="8" t="s">
        <v>58</v>
      </c>
      <c r="E12" s="8">
        <v>19</v>
      </c>
      <c r="F12" s="8">
        <v>9</v>
      </c>
      <c r="G12" s="8" t="s">
        <v>58</v>
      </c>
      <c r="H12" s="8">
        <v>420</v>
      </c>
      <c r="I12" s="8">
        <v>540</v>
      </c>
      <c r="J12" s="8" t="s">
        <v>58</v>
      </c>
      <c r="K12" s="8">
        <v>2</v>
      </c>
      <c r="L12" s="8">
        <v>3</v>
      </c>
      <c r="M12" s="8" t="s">
        <v>58</v>
      </c>
      <c r="N12" s="9">
        <f t="shared" si="0"/>
        <v>1935</v>
      </c>
    </row>
    <row r="13" spans="1:14" ht="14.1" customHeight="1">
      <c r="A13" s="6" t="s">
        <v>20</v>
      </c>
      <c r="B13" s="8">
        <v>905</v>
      </c>
      <c r="C13" s="7">
        <v>246</v>
      </c>
      <c r="D13" s="8" t="s">
        <v>58</v>
      </c>
      <c r="E13" s="8" t="s">
        <v>58</v>
      </c>
      <c r="F13" s="8" t="s">
        <v>58</v>
      </c>
      <c r="G13" s="8" t="s">
        <v>58</v>
      </c>
      <c r="H13" s="8">
        <v>6</v>
      </c>
      <c r="I13" s="8" t="s">
        <v>58</v>
      </c>
      <c r="J13" s="8" t="s">
        <v>58</v>
      </c>
      <c r="K13" s="8" t="s">
        <v>58</v>
      </c>
      <c r="L13" s="8" t="s">
        <v>58</v>
      </c>
      <c r="M13" s="8" t="s">
        <v>58</v>
      </c>
      <c r="N13" s="9">
        <f t="shared" si="0"/>
        <v>1157</v>
      </c>
    </row>
    <row r="14" spans="1:14" ht="14.1" customHeight="1">
      <c r="A14" s="6" t="s">
        <v>21</v>
      </c>
      <c r="B14" s="8">
        <v>141</v>
      </c>
      <c r="C14" s="7">
        <v>156</v>
      </c>
      <c r="D14" s="8" t="s">
        <v>58</v>
      </c>
      <c r="E14" s="8">
        <v>134</v>
      </c>
      <c r="F14" s="8">
        <v>88</v>
      </c>
      <c r="G14" s="8" t="s">
        <v>58</v>
      </c>
      <c r="H14" s="8">
        <v>168</v>
      </c>
      <c r="I14" s="8">
        <v>24</v>
      </c>
      <c r="J14" s="8" t="s">
        <v>58</v>
      </c>
      <c r="K14" s="8" t="s">
        <v>58</v>
      </c>
      <c r="L14" s="8" t="s">
        <v>58</v>
      </c>
      <c r="M14" s="8" t="s">
        <v>58</v>
      </c>
      <c r="N14" s="9">
        <f t="shared" si="0"/>
        <v>711</v>
      </c>
    </row>
    <row r="15" spans="1:14" ht="14.1" customHeight="1">
      <c r="A15" s="6" t="s">
        <v>22</v>
      </c>
      <c r="B15" s="8">
        <v>1091</v>
      </c>
      <c r="C15" s="7">
        <v>766</v>
      </c>
      <c r="D15" s="8" t="s">
        <v>58</v>
      </c>
      <c r="E15" s="8">
        <v>106</v>
      </c>
      <c r="F15" s="8">
        <v>15</v>
      </c>
      <c r="G15" s="8" t="s">
        <v>58</v>
      </c>
      <c r="H15" s="8">
        <v>263</v>
      </c>
      <c r="I15" s="8">
        <v>221</v>
      </c>
      <c r="J15" s="8" t="s">
        <v>58</v>
      </c>
      <c r="K15" s="8">
        <v>4</v>
      </c>
      <c r="L15" s="10">
        <v>13</v>
      </c>
      <c r="M15" s="8" t="s">
        <v>58</v>
      </c>
      <c r="N15" s="9">
        <f t="shared" si="0"/>
        <v>2479</v>
      </c>
    </row>
    <row r="16" spans="1:14" ht="14.1" customHeight="1">
      <c r="A16" s="30" t="s">
        <v>54</v>
      </c>
      <c r="B16" s="11">
        <f>SUM(B6:B15)</f>
        <v>7552</v>
      </c>
      <c r="C16" s="11">
        <f t="shared" ref="C16:M16" si="1">SUM(C6:C15)</f>
        <v>7302</v>
      </c>
      <c r="D16" s="11">
        <f t="shared" si="1"/>
        <v>2</v>
      </c>
      <c r="E16" s="11">
        <f t="shared" si="1"/>
        <v>2208</v>
      </c>
      <c r="F16" s="11">
        <f t="shared" si="1"/>
        <v>284</v>
      </c>
      <c r="G16" s="11">
        <f t="shared" si="1"/>
        <v>2</v>
      </c>
      <c r="H16" s="11">
        <f t="shared" si="1"/>
        <v>3229</v>
      </c>
      <c r="I16" s="11">
        <f t="shared" si="1"/>
        <v>2647</v>
      </c>
      <c r="J16" s="12">
        <f t="shared" si="1"/>
        <v>1</v>
      </c>
      <c r="K16" s="12">
        <f t="shared" si="1"/>
        <v>9</v>
      </c>
      <c r="L16" s="12">
        <f t="shared" si="1"/>
        <v>21</v>
      </c>
      <c r="M16" s="12">
        <f t="shared" si="1"/>
        <v>0</v>
      </c>
      <c r="N16" s="11">
        <f t="shared" si="0"/>
        <v>23257</v>
      </c>
    </row>
    <row r="17" spans="1:14" ht="14.1" customHeight="1">
      <c r="A17" s="6" t="s">
        <v>23</v>
      </c>
      <c r="B17" s="8">
        <v>62</v>
      </c>
      <c r="C17" s="7">
        <v>195</v>
      </c>
      <c r="D17" s="8" t="s">
        <v>58</v>
      </c>
      <c r="E17" s="8">
        <v>199</v>
      </c>
      <c r="F17" s="8">
        <v>2</v>
      </c>
      <c r="G17" s="8" t="s">
        <v>58</v>
      </c>
      <c r="H17" s="8">
        <v>24</v>
      </c>
      <c r="I17" s="8">
        <v>14</v>
      </c>
      <c r="J17" s="8" t="s">
        <v>58</v>
      </c>
      <c r="K17" s="8" t="s">
        <v>58</v>
      </c>
      <c r="L17" s="8" t="s">
        <v>58</v>
      </c>
      <c r="M17" s="8" t="s">
        <v>58</v>
      </c>
      <c r="N17" s="9">
        <f t="shared" si="0"/>
        <v>496</v>
      </c>
    </row>
    <row r="18" spans="1:14" ht="14.1" customHeight="1">
      <c r="A18" s="6" t="s">
        <v>24</v>
      </c>
      <c r="B18" s="8">
        <v>24</v>
      </c>
      <c r="C18" s="7">
        <v>82</v>
      </c>
      <c r="D18" s="8" t="s">
        <v>58</v>
      </c>
      <c r="E18" s="8">
        <v>99</v>
      </c>
      <c r="F18" s="8">
        <v>19</v>
      </c>
      <c r="G18" s="8" t="s">
        <v>58</v>
      </c>
      <c r="H18" s="8">
        <v>104</v>
      </c>
      <c r="I18" s="8">
        <v>179</v>
      </c>
      <c r="J18" s="8" t="s">
        <v>58</v>
      </c>
      <c r="K18" s="8" t="s">
        <v>58</v>
      </c>
      <c r="L18" s="8" t="s">
        <v>58</v>
      </c>
      <c r="M18" s="8" t="s">
        <v>58</v>
      </c>
      <c r="N18" s="9">
        <f t="shared" si="0"/>
        <v>507</v>
      </c>
    </row>
    <row r="19" spans="1:14" ht="14.1" customHeight="1">
      <c r="A19" s="6" t="s">
        <v>25</v>
      </c>
      <c r="B19" s="8">
        <v>65</v>
      </c>
      <c r="C19" s="7">
        <v>221</v>
      </c>
      <c r="D19" s="8" t="s">
        <v>58</v>
      </c>
      <c r="E19" s="8">
        <v>26</v>
      </c>
      <c r="F19" s="8">
        <v>1</v>
      </c>
      <c r="G19" s="8" t="s">
        <v>58</v>
      </c>
      <c r="H19" s="8">
        <v>565</v>
      </c>
      <c r="I19" s="8">
        <v>308</v>
      </c>
      <c r="J19" s="8" t="s">
        <v>58</v>
      </c>
      <c r="K19" s="8" t="s">
        <v>58</v>
      </c>
      <c r="L19" s="8" t="s">
        <v>58</v>
      </c>
      <c r="M19" s="8" t="s">
        <v>58</v>
      </c>
      <c r="N19" s="9">
        <f t="shared" si="0"/>
        <v>1186</v>
      </c>
    </row>
    <row r="20" spans="1:14" ht="14.1" customHeight="1">
      <c r="A20" s="6" t="s">
        <v>26</v>
      </c>
      <c r="B20" s="8">
        <v>50</v>
      </c>
      <c r="C20" s="7">
        <v>84</v>
      </c>
      <c r="D20" s="8" t="s">
        <v>58</v>
      </c>
      <c r="E20" s="8">
        <v>65</v>
      </c>
      <c r="F20" s="8" t="s">
        <v>58</v>
      </c>
      <c r="G20" s="8" t="s">
        <v>58</v>
      </c>
      <c r="H20" s="8">
        <v>110</v>
      </c>
      <c r="I20" s="8">
        <v>95</v>
      </c>
      <c r="J20" s="8" t="s">
        <v>58</v>
      </c>
      <c r="K20" s="8" t="s">
        <v>58</v>
      </c>
      <c r="L20" s="8" t="s">
        <v>58</v>
      </c>
      <c r="M20" s="8" t="s">
        <v>58</v>
      </c>
      <c r="N20" s="9">
        <f t="shared" si="0"/>
        <v>404</v>
      </c>
    </row>
    <row r="21" spans="1:14" ht="14.1" customHeight="1">
      <c r="A21" s="6" t="s">
        <v>27</v>
      </c>
      <c r="B21" s="8">
        <v>34</v>
      </c>
      <c r="C21" s="7">
        <v>68</v>
      </c>
      <c r="D21" s="8" t="s">
        <v>58</v>
      </c>
      <c r="E21" s="8">
        <v>99</v>
      </c>
      <c r="F21" s="8" t="s">
        <v>58</v>
      </c>
      <c r="G21" s="8" t="s">
        <v>58</v>
      </c>
      <c r="H21" s="8">
        <v>85</v>
      </c>
      <c r="I21" s="8">
        <v>8</v>
      </c>
      <c r="J21" s="8" t="s">
        <v>58</v>
      </c>
      <c r="K21" s="8" t="s">
        <v>58</v>
      </c>
      <c r="L21" s="8" t="s">
        <v>58</v>
      </c>
      <c r="M21" s="8" t="s">
        <v>58</v>
      </c>
      <c r="N21" s="9">
        <f t="shared" si="0"/>
        <v>294</v>
      </c>
    </row>
    <row r="22" spans="1:14" ht="14.1" customHeight="1">
      <c r="A22" s="6" t="s">
        <v>28</v>
      </c>
      <c r="B22" s="8">
        <v>123</v>
      </c>
      <c r="C22" s="7">
        <v>202</v>
      </c>
      <c r="D22" s="8" t="s">
        <v>58</v>
      </c>
      <c r="E22" s="8" t="s">
        <v>58</v>
      </c>
      <c r="F22" s="8" t="s">
        <v>58</v>
      </c>
      <c r="G22" s="8" t="s">
        <v>58</v>
      </c>
      <c r="H22" s="8">
        <v>1</v>
      </c>
      <c r="I22" s="8" t="s">
        <v>58</v>
      </c>
      <c r="J22" s="8" t="s">
        <v>58</v>
      </c>
      <c r="K22" s="8" t="s">
        <v>58</v>
      </c>
      <c r="L22" s="8" t="s">
        <v>58</v>
      </c>
      <c r="M22" s="8" t="s">
        <v>58</v>
      </c>
      <c r="N22" s="9">
        <f t="shared" si="0"/>
        <v>326</v>
      </c>
    </row>
    <row r="23" spans="1:14" ht="14.1" customHeight="1">
      <c r="A23" s="6" t="s">
        <v>29</v>
      </c>
      <c r="B23" s="8">
        <v>72</v>
      </c>
      <c r="C23" s="7">
        <v>29</v>
      </c>
      <c r="D23" s="8" t="s">
        <v>58</v>
      </c>
      <c r="E23" s="8">
        <v>18</v>
      </c>
      <c r="F23" s="8">
        <v>13</v>
      </c>
      <c r="G23" s="8" t="s">
        <v>58</v>
      </c>
      <c r="H23" s="8">
        <v>96</v>
      </c>
      <c r="I23" s="8">
        <v>95</v>
      </c>
      <c r="J23" s="8" t="s">
        <v>58</v>
      </c>
      <c r="K23" s="8" t="s">
        <v>58</v>
      </c>
      <c r="L23" s="8" t="s">
        <v>58</v>
      </c>
      <c r="M23" s="8" t="s">
        <v>58</v>
      </c>
      <c r="N23" s="9">
        <f t="shared" si="0"/>
        <v>323</v>
      </c>
    </row>
    <row r="24" spans="1:14" ht="14.1" customHeight="1">
      <c r="A24" s="6" t="s">
        <v>30</v>
      </c>
      <c r="B24" s="8">
        <v>21</v>
      </c>
      <c r="C24" s="7">
        <v>74</v>
      </c>
      <c r="D24" s="8" t="s">
        <v>58</v>
      </c>
      <c r="E24" s="8">
        <v>21</v>
      </c>
      <c r="F24" s="8">
        <v>46</v>
      </c>
      <c r="G24" s="8" t="s">
        <v>58</v>
      </c>
      <c r="H24" s="8">
        <v>157</v>
      </c>
      <c r="I24" s="8">
        <v>168</v>
      </c>
      <c r="J24" s="8" t="s">
        <v>58</v>
      </c>
      <c r="K24" s="8" t="s">
        <v>58</v>
      </c>
      <c r="L24" s="8" t="s">
        <v>58</v>
      </c>
      <c r="M24" s="8" t="s">
        <v>58</v>
      </c>
      <c r="N24" s="9">
        <f t="shared" si="0"/>
        <v>487</v>
      </c>
    </row>
    <row r="25" spans="1:14" ht="14.1" customHeight="1">
      <c r="A25" s="6" t="s">
        <v>31</v>
      </c>
      <c r="B25" s="8">
        <v>15</v>
      </c>
      <c r="C25" s="7">
        <v>10</v>
      </c>
      <c r="D25" s="8" t="s">
        <v>58</v>
      </c>
      <c r="E25" s="8" t="s">
        <v>58</v>
      </c>
      <c r="F25" s="8">
        <v>2</v>
      </c>
      <c r="G25" s="8" t="s">
        <v>58</v>
      </c>
      <c r="H25" s="8">
        <v>14</v>
      </c>
      <c r="I25" s="8">
        <v>6</v>
      </c>
      <c r="J25" s="8" t="s">
        <v>58</v>
      </c>
      <c r="K25" s="8" t="s">
        <v>58</v>
      </c>
      <c r="L25" s="8" t="s">
        <v>58</v>
      </c>
      <c r="M25" s="8" t="s">
        <v>58</v>
      </c>
      <c r="N25" s="9">
        <f t="shared" si="0"/>
        <v>47</v>
      </c>
    </row>
    <row r="26" spans="1:14" ht="14.1" customHeight="1">
      <c r="A26" s="6" t="s">
        <v>32</v>
      </c>
      <c r="B26" s="8">
        <v>508</v>
      </c>
      <c r="C26" s="7">
        <v>473</v>
      </c>
      <c r="D26" s="8" t="s">
        <v>58</v>
      </c>
      <c r="E26" s="8">
        <v>12</v>
      </c>
      <c r="F26" s="8">
        <v>205</v>
      </c>
      <c r="G26" s="8" t="s">
        <v>58</v>
      </c>
      <c r="H26" s="8">
        <v>144</v>
      </c>
      <c r="I26" s="8">
        <v>149</v>
      </c>
      <c r="J26" s="8" t="s">
        <v>58</v>
      </c>
      <c r="K26" s="8" t="s">
        <v>58</v>
      </c>
      <c r="L26" s="8" t="s">
        <v>58</v>
      </c>
      <c r="M26" s="8" t="s">
        <v>58</v>
      </c>
      <c r="N26" s="9">
        <f t="shared" si="0"/>
        <v>1491</v>
      </c>
    </row>
    <row r="27" spans="1:14" ht="14.1" customHeight="1">
      <c r="A27" s="6" t="s">
        <v>33</v>
      </c>
      <c r="B27" s="8">
        <v>92</v>
      </c>
      <c r="C27" s="7">
        <v>156</v>
      </c>
      <c r="D27" s="8" t="s">
        <v>58</v>
      </c>
      <c r="E27" s="8" t="s">
        <v>58</v>
      </c>
      <c r="F27" s="8" t="s">
        <v>58</v>
      </c>
      <c r="G27" s="8" t="s">
        <v>58</v>
      </c>
      <c r="H27" s="8">
        <v>145</v>
      </c>
      <c r="I27" s="8">
        <v>23</v>
      </c>
      <c r="J27" s="8" t="s">
        <v>58</v>
      </c>
      <c r="K27" s="8" t="s">
        <v>58</v>
      </c>
      <c r="L27" s="8">
        <v>1</v>
      </c>
      <c r="M27" s="8" t="s">
        <v>58</v>
      </c>
      <c r="N27" s="9">
        <f t="shared" si="0"/>
        <v>417</v>
      </c>
    </row>
    <row r="28" spans="1:14" ht="14.1" customHeight="1">
      <c r="A28" s="6" t="s">
        <v>34</v>
      </c>
      <c r="B28" s="8">
        <v>9</v>
      </c>
      <c r="C28" s="7">
        <v>36</v>
      </c>
      <c r="D28" s="8" t="s">
        <v>58</v>
      </c>
      <c r="E28" s="8" t="s">
        <v>58</v>
      </c>
      <c r="F28" s="8" t="s">
        <v>58</v>
      </c>
      <c r="G28" s="8" t="s">
        <v>58</v>
      </c>
      <c r="H28" s="8">
        <v>58</v>
      </c>
      <c r="I28" s="8" t="s">
        <v>58</v>
      </c>
      <c r="J28" s="8" t="s">
        <v>58</v>
      </c>
      <c r="K28" s="8" t="s">
        <v>58</v>
      </c>
      <c r="L28" s="8" t="s">
        <v>58</v>
      </c>
      <c r="M28" s="8" t="s">
        <v>58</v>
      </c>
      <c r="N28" s="9">
        <f t="shared" si="0"/>
        <v>103</v>
      </c>
    </row>
    <row r="29" spans="1:14" ht="14.1" customHeight="1">
      <c r="A29" s="6" t="s">
        <v>35</v>
      </c>
      <c r="B29" s="8">
        <v>60</v>
      </c>
      <c r="C29" s="7">
        <v>68</v>
      </c>
      <c r="D29" s="8" t="s">
        <v>58</v>
      </c>
      <c r="E29" s="8">
        <v>51</v>
      </c>
      <c r="F29" s="8">
        <v>120</v>
      </c>
      <c r="G29" s="8" t="s">
        <v>58</v>
      </c>
      <c r="H29" s="8">
        <v>71</v>
      </c>
      <c r="I29" s="8">
        <v>29</v>
      </c>
      <c r="J29" s="8" t="s">
        <v>58</v>
      </c>
      <c r="K29" s="8" t="s">
        <v>58</v>
      </c>
      <c r="L29" s="8" t="s">
        <v>58</v>
      </c>
      <c r="M29" s="8" t="s">
        <v>58</v>
      </c>
      <c r="N29" s="9">
        <f t="shared" si="0"/>
        <v>399</v>
      </c>
    </row>
    <row r="30" spans="1:14" ht="14.1" customHeight="1">
      <c r="A30" s="6" t="s">
        <v>36</v>
      </c>
      <c r="B30" s="8">
        <v>34</v>
      </c>
      <c r="C30" s="7">
        <v>78</v>
      </c>
      <c r="D30" s="8" t="s">
        <v>58</v>
      </c>
      <c r="E30" s="8">
        <v>9</v>
      </c>
      <c r="F30" s="8">
        <v>117</v>
      </c>
      <c r="G30" s="8" t="s">
        <v>58</v>
      </c>
      <c r="H30" s="8">
        <v>266</v>
      </c>
      <c r="I30" s="8">
        <v>22</v>
      </c>
      <c r="J30" s="8" t="s">
        <v>58</v>
      </c>
      <c r="K30" s="8" t="s">
        <v>58</v>
      </c>
      <c r="L30" s="8" t="s">
        <v>58</v>
      </c>
      <c r="M30" s="8" t="s">
        <v>58</v>
      </c>
      <c r="N30" s="9">
        <f t="shared" si="0"/>
        <v>526</v>
      </c>
    </row>
    <row r="31" spans="1:14" ht="14.1" customHeight="1">
      <c r="A31" s="6" t="s">
        <v>37</v>
      </c>
      <c r="B31" s="8">
        <v>265</v>
      </c>
      <c r="C31" s="7">
        <v>519</v>
      </c>
      <c r="D31" s="8" t="s">
        <v>58</v>
      </c>
      <c r="E31" s="8">
        <v>31</v>
      </c>
      <c r="F31" s="8">
        <v>148</v>
      </c>
      <c r="G31" s="8" t="s">
        <v>58</v>
      </c>
      <c r="H31" s="8">
        <v>9</v>
      </c>
      <c r="I31" s="8">
        <v>4</v>
      </c>
      <c r="J31" s="8" t="s">
        <v>58</v>
      </c>
      <c r="K31" s="8">
        <v>1</v>
      </c>
      <c r="L31" s="8" t="s">
        <v>58</v>
      </c>
      <c r="M31" s="8" t="s">
        <v>58</v>
      </c>
      <c r="N31" s="9">
        <f t="shared" si="0"/>
        <v>977</v>
      </c>
    </row>
    <row r="32" spans="1:14" ht="14.1" customHeight="1">
      <c r="A32" s="13" t="s">
        <v>55</v>
      </c>
      <c r="B32" s="14">
        <f>SUM(B17:B31)</f>
        <v>1434</v>
      </c>
      <c r="C32" s="14">
        <f t="shared" ref="C32:M32" si="2">SUM(C17:C31)</f>
        <v>2295</v>
      </c>
      <c r="D32" s="14">
        <f t="shared" si="2"/>
        <v>0</v>
      </c>
      <c r="E32" s="14">
        <f t="shared" si="2"/>
        <v>630</v>
      </c>
      <c r="F32" s="14">
        <f t="shared" si="2"/>
        <v>673</v>
      </c>
      <c r="G32" s="14">
        <f t="shared" si="2"/>
        <v>0</v>
      </c>
      <c r="H32" s="14">
        <f t="shared" si="2"/>
        <v>1849</v>
      </c>
      <c r="I32" s="14">
        <f t="shared" si="2"/>
        <v>1100</v>
      </c>
      <c r="J32" s="15">
        <f t="shared" si="2"/>
        <v>0</v>
      </c>
      <c r="K32" s="15">
        <f t="shared" si="2"/>
        <v>1</v>
      </c>
      <c r="L32" s="15">
        <f t="shared" si="2"/>
        <v>1</v>
      </c>
      <c r="M32" s="15">
        <f t="shared" si="2"/>
        <v>0</v>
      </c>
      <c r="N32" s="14">
        <f t="shared" si="0"/>
        <v>7983</v>
      </c>
    </row>
    <row r="33" spans="1:14" ht="15.95" customHeight="1">
      <c r="A33" s="16" t="s">
        <v>6</v>
      </c>
      <c r="B33" s="17">
        <f>SUM(B16,B32)</f>
        <v>8986</v>
      </c>
      <c r="C33" s="17">
        <f t="shared" ref="C33:M33" si="3">SUM(C16,C32)</f>
        <v>9597</v>
      </c>
      <c r="D33" s="17">
        <f t="shared" si="3"/>
        <v>2</v>
      </c>
      <c r="E33" s="17">
        <f t="shared" si="3"/>
        <v>2838</v>
      </c>
      <c r="F33" s="17">
        <f t="shared" si="3"/>
        <v>957</v>
      </c>
      <c r="G33" s="17">
        <f t="shared" si="3"/>
        <v>2</v>
      </c>
      <c r="H33" s="17">
        <f t="shared" si="3"/>
        <v>5078</v>
      </c>
      <c r="I33" s="18">
        <f t="shared" si="3"/>
        <v>3747</v>
      </c>
      <c r="J33" s="19">
        <f t="shared" si="3"/>
        <v>1</v>
      </c>
      <c r="K33" s="19">
        <f t="shared" si="3"/>
        <v>10</v>
      </c>
      <c r="L33" s="19">
        <f t="shared" si="3"/>
        <v>22</v>
      </c>
      <c r="M33" s="19">
        <f t="shared" si="3"/>
        <v>0</v>
      </c>
      <c r="N33" s="18">
        <f t="shared" si="0"/>
        <v>31240</v>
      </c>
    </row>
    <row r="34" spans="1:14" ht="15.95" customHeight="1">
      <c r="A34" s="20" t="s">
        <v>56</v>
      </c>
      <c r="B34" s="21">
        <v>20224</v>
      </c>
      <c r="C34" s="21">
        <v>24600</v>
      </c>
      <c r="D34" s="21">
        <v>12</v>
      </c>
      <c r="E34" s="21">
        <v>14850</v>
      </c>
      <c r="F34" s="21">
        <v>11946</v>
      </c>
      <c r="G34" s="21">
        <v>23</v>
      </c>
      <c r="H34" s="21">
        <v>10012</v>
      </c>
      <c r="I34" s="22">
        <v>11278</v>
      </c>
      <c r="J34" s="9">
        <v>2</v>
      </c>
      <c r="K34" s="9">
        <v>45</v>
      </c>
      <c r="L34" s="9">
        <v>1068</v>
      </c>
      <c r="M34" s="9">
        <v>12</v>
      </c>
      <c r="N34" s="9">
        <f t="shared" si="0"/>
        <v>94072</v>
      </c>
    </row>
    <row r="35" spans="1:14" ht="15.95" customHeight="1">
      <c r="A35" s="23" t="s">
        <v>38</v>
      </c>
      <c r="B35" s="24">
        <f>B33/B34</f>
        <v>0.44432357594936711</v>
      </c>
      <c r="C35" s="24">
        <f t="shared" ref="C35:N35" si="4">C33/C34</f>
        <v>0.39012195121951221</v>
      </c>
      <c r="D35" s="24">
        <f t="shared" si="4"/>
        <v>0.16666666666666666</v>
      </c>
      <c r="E35" s="24">
        <f t="shared" si="4"/>
        <v>0.19111111111111112</v>
      </c>
      <c r="F35" s="24">
        <f t="shared" si="4"/>
        <v>8.0110497237569064E-2</v>
      </c>
      <c r="G35" s="24">
        <f t="shared" si="4"/>
        <v>8.6956521739130432E-2</v>
      </c>
      <c r="H35" s="24">
        <f t="shared" si="4"/>
        <v>0.50719137035557327</v>
      </c>
      <c r="I35" s="24">
        <f t="shared" si="4"/>
        <v>0.33223975882248624</v>
      </c>
      <c r="J35" s="24">
        <f t="shared" si="4"/>
        <v>0.5</v>
      </c>
      <c r="K35" s="25">
        <f t="shared" si="4"/>
        <v>0.22222222222222221</v>
      </c>
      <c r="L35" s="25">
        <f t="shared" si="4"/>
        <v>2.0599250936329586E-2</v>
      </c>
      <c r="M35" s="24">
        <f t="shared" si="4"/>
        <v>0</v>
      </c>
      <c r="N35" s="25">
        <f t="shared" si="4"/>
        <v>0.33208606173994387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39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40</v>
      </c>
      <c r="D1" s="1" t="s">
        <v>47</v>
      </c>
      <c r="E1" s="2" t="s">
        <v>59</v>
      </c>
    </row>
    <row r="2" spans="1:14" ht="13.5" customHeight="1"/>
    <row r="3" spans="1:14" ht="15.95" customHeight="1">
      <c r="A3" s="35" t="s">
        <v>53</v>
      </c>
      <c r="B3" s="33" t="s">
        <v>2</v>
      </c>
      <c r="C3" s="37"/>
      <c r="D3" s="38"/>
      <c r="E3" s="33" t="s">
        <v>3</v>
      </c>
      <c r="F3" s="37"/>
      <c r="G3" s="38"/>
      <c r="H3" s="39" t="s">
        <v>4</v>
      </c>
      <c r="I3" s="40"/>
      <c r="J3" s="40"/>
      <c r="K3" s="33" t="s">
        <v>5</v>
      </c>
      <c r="L3" s="37"/>
      <c r="M3" s="37"/>
      <c r="N3" s="33" t="s">
        <v>6</v>
      </c>
    </row>
    <row r="4" spans="1:14" ht="15.95" customHeight="1">
      <c r="A4" s="36"/>
      <c r="B4" s="4" t="s">
        <v>7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34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13</v>
      </c>
      <c r="B6" s="7">
        <v>293</v>
      </c>
      <c r="C6" s="7">
        <v>477</v>
      </c>
      <c r="D6" s="8" t="s">
        <v>58</v>
      </c>
      <c r="E6" s="8">
        <v>196</v>
      </c>
      <c r="F6" s="8" t="s">
        <v>58</v>
      </c>
      <c r="G6" s="8" t="s">
        <v>58</v>
      </c>
      <c r="H6" s="8">
        <v>94</v>
      </c>
      <c r="I6" s="8">
        <v>66</v>
      </c>
      <c r="J6" s="8" t="s">
        <v>58</v>
      </c>
      <c r="K6" s="8" t="s">
        <v>58</v>
      </c>
      <c r="L6" s="8">
        <v>1</v>
      </c>
      <c r="M6" s="8" t="s">
        <v>58</v>
      </c>
      <c r="N6" s="9">
        <f>SUM(B6:M6)</f>
        <v>1127</v>
      </c>
    </row>
    <row r="7" spans="1:14" ht="14.1" customHeight="1">
      <c r="A7" s="6" t="s">
        <v>14</v>
      </c>
      <c r="B7" s="8">
        <v>77</v>
      </c>
      <c r="C7" s="7">
        <v>51</v>
      </c>
      <c r="D7" s="8" t="s">
        <v>58</v>
      </c>
      <c r="E7" s="8">
        <v>540</v>
      </c>
      <c r="F7" s="8">
        <v>13</v>
      </c>
      <c r="G7" s="8">
        <v>1</v>
      </c>
      <c r="H7" s="8">
        <v>59</v>
      </c>
      <c r="I7" s="8">
        <v>53</v>
      </c>
      <c r="J7" s="8" t="s">
        <v>58</v>
      </c>
      <c r="K7" s="8" t="s">
        <v>58</v>
      </c>
      <c r="L7" s="8" t="s">
        <v>58</v>
      </c>
      <c r="M7" s="8" t="s">
        <v>58</v>
      </c>
      <c r="N7" s="9">
        <f t="shared" ref="N7:N34" si="0">SUM(B7:M7)</f>
        <v>794</v>
      </c>
    </row>
    <row r="8" spans="1:14" ht="14.1" customHeight="1">
      <c r="A8" s="6" t="s">
        <v>15</v>
      </c>
      <c r="B8" s="8">
        <v>2924</v>
      </c>
      <c r="C8" s="7">
        <v>3082</v>
      </c>
      <c r="D8" s="8">
        <v>1</v>
      </c>
      <c r="E8" s="8">
        <v>1358</v>
      </c>
      <c r="F8" s="8">
        <v>50</v>
      </c>
      <c r="G8" s="8">
        <v>1</v>
      </c>
      <c r="H8" s="8">
        <v>1628</v>
      </c>
      <c r="I8" s="8">
        <v>1327</v>
      </c>
      <c r="J8" s="8">
        <v>1</v>
      </c>
      <c r="K8" s="8" t="s">
        <v>58</v>
      </c>
      <c r="L8" s="8" t="s">
        <v>58</v>
      </c>
      <c r="M8" s="8" t="s">
        <v>58</v>
      </c>
      <c r="N8" s="9">
        <f t="shared" si="0"/>
        <v>10372</v>
      </c>
    </row>
    <row r="9" spans="1:14" ht="14.1" customHeight="1">
      <c r="A9" s="6" t="s">
        <v>16</v>
      </c>
      <c r="B9" s="8">
        <v>188</v>
      </c>
      <c r="C9" s="7">
        <v>249</v>
      </c>
      <c r="D9" s="8" t="s">
        <v>58</v>
      </c>
      <c r="E9" s="8">
        <v>39</v>
      </c>
      <c r="F9" s="8" t="s">
        <v>58</v>
      </c>
      <c r="G9" s="8" t="s">
        <v>58</v>
      </c>
      <c r="H9" s="8">
        <v>437</v>
      </c>
      <c r="I9" s="8">
        <v>165</v>
      </c>
      <c r="J9" s="8" t="s">
        <v>58</v>
      </c>
      <c r="K9" s="8">
        <v>1</v>
      </c>
      <c r="L9" s="8" t="s">
        <v>58</v>
      </c>
      <c r="M9" s="8" t="s">
        <v>58</v>
      </c>
      <c r="N9" s="9">
        <f t="shared" si="0"/>
        <v>1079</v>
      </c>
    </row>
    <row r="10" spans="1:14" ht="14.1" customHeight="1">
      <c r="A10" s="6" t="s">
        <v>17</v>
      </c>
      <c r="B10" s="8">
        <v>127</v>
      </c>
      <c r="C10" s="7">
        <v>166</v>
      </c>
      <c r="D10" s="8" t="s">
        <v>58</v>
      </c>
      <c r="E10" s="8">
        <v>8</v>
      </c>
      <c r="F10" s="8">
        <v>35</v>
      </c>
      <c r="G10" s="8" t="s">
        <v>58</v>
      </c>
      <c r="H10" s="8">
        <v>132</v>
      </c>
      <c r="I10" s="8">
        <v>133</v>
      </c>
      <c r="J10" s="8" t="s">
        <v>58</v>
      </c>
      <c r="K10" s="8" t="s">
        <v>58</v>
      </c>
      <c r="L10" s="8" t="s">
        <v>58</v>
      </c>
      <c r="M10" s="8" t="s">
        <v>58</v>
      </c>
      <c r="N10" s="9">
        <f t="shared" si="0"/>
        <v>601</v>
      </c>
    </row>
    <row r="11" spans="1:14" ht="14.1" customHeight="1">
      <c r="A11" s="6" t="s">
        <v>18</v>
      </c>
      <c r="B11" s="8">
        <v>519</v>
      </c>
      <c r="C11" s="7">
        <v>235</v>
      </c>
      <c r="D11" s="8" t="s">
        <v>58</v>
      </c>
      <c r="E11" s="8" t="s">
        <v>58</v>
      </c>
      <c r="F11" s="8" t="s">
        <v>58</v>
      </c>
      <c r="G11" s="8" t="s">
        <v>58</v>
      </c>
      <c r="H11" s="8">
        <v>151</v>
      </c>
      <c r="I11" s="8">
        <v>27</v>
      </c>
      <c r="J11" s="8" t="s">
        <v>58</v>
      </c>
      <c r="K11" s="8">
        <v>1</v>
      </c>
      <c r="L11" s="8" t="s">
        <v>58</v>
      </c>
      <c r="M11" s="8" t="s">
        <v>58</v>
      </c>
      <c r="N11" s="9">
        <f t="shared" si="0"/>
        <v>933</v>
      </c>
    </row>
    <row r="12" spans="1:14" ht="14.1" customHeight="1">
      <c r="A12" s="6" t="s">
        <v>19</v>
      </c>
      <c r="B12" s="8">
        <v>214</v>
      </c>
      <c r="C12" s="7">
        <v>444</v>
      </c>
      <c r="D12" s="8" t="s">
        <v>58</v>
      </c>
      <c r="E12" s="8">
        <v>21</v>
      </c>
      <c r="F12" s="8">
        <v>6</v>
      </c>
      <c r="G12" s="8" t="s">
        <v>58</v>
      </c>
      <c r="H12" s="8">
        <v>321</v>
      </c>
      <c r="I12" s="8">
        <v>470</v>
      </c>
      <c r="J12" s="8" t="s">
        <v>58</v>
      </c>
      <c r="K12" s="8" t="s">
        <v>58</v>
      </c>
      <c r="L12" s="8">
        <v>6</v>
      </c>
      <c r="M12" s="8" t="s">
        <v>58</v>
      </c>
      <c r="N12" s="9">
        <f t="shared" si="0"/>
        <v>1482</v>
      </c>
    </row>
    <row r="13" spans="1:14" ht="14.1" customHeight="1">
      <c r="A13" s="6" t="s">
        <v>20</v>
      </c>
      <c r="B13" s="8">
        <v>566</v>
      </c>
      <c r="C13" s="7">
        <v>180</v>
      </c>
      <c r="D13" s="8" t="s">
        <v>58</v>
      </c>
      <c r="E13" s="8" t="s">
        <v>58</v>
      </c>
      <c r="F13" s="8" t="s">
        <v>58</v>
      </c>
      <c r="G13" s="8" t="s">
        <v>58</v>
      </c>
      <c r="H13" s="8">
        <v>6</v>
      </c>
      <c r="I13" s="8" t="s">
        <v>58</v>
      </c>
      <c r="J13" s="8" t="s">
        <v>58</v>
      </c>
      <c r="K13" s="8" t="s">
        <v>58</v>
      </c>
      <c r="L13" s="8" t="s">
        <v>58</v>
      </c>
      <c r="M13" s="8" t="s">
        <v>58</v>
      </c>
      <c r="N13" s="9">
        <f t="shared" si="0"/>
        <v>752</v>
      </c>
    </row>
    <row r="14" spans="1:14" ht="14.1" customHeight="1">
      <c r="A14" s="6" t="s">
        <v>21</v>
      </c>
      <c r="B14" s="8">
        <v>112</v>
      </c>
      <c r="C14" s="7">
        <v>92</v>
      </c>
      <c r="D14" s="8" t="s">
        <v>58</v>
      </c>
      <c r="E14" s="8">
        <v>147</v>
      </c>
      <c r="F14" s="8">
        <v>76</v>
      </c>
      <c r="G14" s="8" t="s">
        <v>58</v>
      </c>
      <c r="H14" s="8">
        <v>155</v>
      </c>
      <c r="I14" s="8">
        <v>22</v>
      </c>
      <c r="J14" s="8" t="s">
        <v>58</v>
      </c>
      <c r="K14" s="8" t="s">
        <v>58</v>
      </c>
      <c r="L14" s="8" t="s">
        <v>58</v>
      </c>
      <c r="M14" s="8" t="s">
        <v>58</v>
      </c>
      <c r="N14" s="9">
        <f t="shared" si="0"/>
        <v>604</v>
      </c>
    </row>
    <row r="15" spans="1:14" ht="14.1" customHeight="1">
      <c r="A15" s="6" t="s">
        <v>22</v>
      </c>
      <c r="B15" s="8">
        <v>914</v>
      </c>
      <c r="C15" s="7">
        <v>586</v>
      </c>
      <c r="D15" s="8" t="s">
        <v>58</v>
      </c>
      <c r="E15" s="8">
        <v>128</v>
      </c>
      <c r="F15" s="8">
        <v>4</v>
      </c>
      <c r="G15" s="8">
        <v>1</v>
      </c>
      <c r="H15" s="8">
        <v>262</v>
      </c>
      <c r="I15" s="8">
        <v>225</v>
      </c>
      <c r="J15" s="8" t="s">
        <v>58</v>
      </c>
      <c r="K15" s="8">
        <v>4</v>
      </c>
      <c r="L15" s="10">
        <v>13</v>
      </c>
      <c r="M15" s="8" t="s">
        <v>58</v>
      </c>
      <c r="N15" s="9">
        <f t="shared" si="0"/>
        <v>2137</v>
      </c>
    </row>
    <row r="16" spans="1:14" ht="14.1" customHeight="1">
      <c r="A16" s="30" t="s">
        <v>54</v>
      </c>
      <c r="B16" s="11">
        <f>SUM(B6:B15)</f>
        <v>5934</v>
      </c>
      <c r="C16" s="11">
        <f t="shared" ref="C16:M16" si="1">SUM(C6:C15)</f>
        <v>5562</v>
      </c>
      <c r="D16" s="11">
        <f t="shared" si="1"/>
        <v>1</v>
      </c>
      <c r="E16" s="11">
        <f t="shared" si="1"/>
        <v>2437</v>
      </c>
      <c r="F16" s="11">
        <f t="shared" si="1"/>
        <v>184</v>
      </c>
      <c r="G16" s="11">
        <f t="shared" si="1"/>
        <v>3</v>
      </c>
      <c r="H16" s="11">
        <f t="shared" si="1"/>
        <v>3245</v>
      </c>
      <c r="I16" s="11">
        <f t="shared" si="1"/>
        <v>2488</v>
      </c>
      <c r="J16" s="12">
        <f t="shared" si="1"/>
        <v>1</v>
      </c>
      <c r="K16" s="12">
        <f t="shared" si="1"/>
        <v>6</v>
      </c>
      <c r="L16" s="12">
        <f t="shared" si="1"/>
        <v>20</v>
      </c>
      <c r="M16" s="12">
        <f t="shared" si="1"/>
        <v>0</v>
      </c>
      <c r="N16" s="11">
        <f t="shared" si="0"/>
        <v>19881</v>
      </c>
    </row>
    <row r="17" spans="1:14" ht="14.1" customHeight="1">
      <c r="A17" s="6" t="s">
        <v>23</v>
      </c>
      <c r="B17" s="8">
        <v>50</v>
      </c>
      <c r="C17" s="7">
        <v>127</v>
      </c>
      <c r="D17" s="8" t="s">
        <v>58</v>
      </c>
      <c r="E17" s="8">
        <v>213</v>
      </c>
      <c r="F17" s="8">
        <v>2</v>
      </c>
      <c r="G17" s="8" t="s">
        <v>58</v>
      </c>
      <c r="H17" s="8">
        <v>20</v>
      </c>
      <c r="I17" s="8">
        <v>16</v>
      </c>
      <c r="J17" s="8" t="s">
        <v>58</v>
      </c>
      <c r="K17" s="8" t="s">
        <v>58</v>
      </c>
      <c r="L17" s="8" t="s">
        <v>58</v>
      </c>
      <c r="M17" s="8" t="s">
        <v>58</v>
      </c>
      <c r="N17" s="9">
        <f t="shared" si="0"/>
        <v>428</v>
      </c>
    </row>
    <row r="18" spans="1:14" ht="14.1" customHeight="1">
      <c r="A18" s="6" t="s">
        <v>24</v>
      </c>
      <c r="B18" s="8">
        <v>24</v>
      </c>
      <c r="C18" s="7">
        <v>78</v>
      </c>
      <c r="D18" s="8" t="s">
        <v>58</v>
      </c>
      <c r="E18" s="8">
        <v>99</v>
      </c>
      <c r="F18" s="8">
        <v>13</v>
      </c>
      <c r="G18" s="8" t="s">
        <v>58</v>
      </c>
      <c r="H18" s="8">
        <v>125</v>
      </c>
      <c r="I18" s="8">
        <v>177</v>
      </c>
      <c r="J18" s="8" t="s">
        <v>58</v>
      </c>
      <c r="K18" s="8" t="s">
        <v>58</v>
      </c>
      <c r="L18" s="8" t="s">
        <v>58</v>
      </c>
      <c r="M18" s="8" t="s">
        <v>58</v>
      </c>
      <c r="N18" s="9">
        <f t="shared" si="0"/>
        <v>516</v>
      </c>
    </row>
    <row r="19" spans="1:14" ht="14.1" customHeight="1">
      <c r="A19" s="6" t="s">
        <v>25</v>
      </c>
      <c r="B19" s="8">
        <v>49</v>
      </c>
      <c r="C19" s="7">
        <v>159</v>
      </c>
      <c r="D19" s="8" t="s">
        <v>58</v>
      </c>
      <c r="E19" s="8">
        <v>14</v>
      </c>
      <c r="F19" s="8">
        <v>1</v>
      </c>
      <c r="G19" s="8" t="s">
        <v>58</v>
      </c>
      <c r="H19" s="8">
        <v>378</v>
      </c>
      <c r="I19" s="8">
        <v>314</v>
      </c>
      <c r="J19" s="8" t="s">
        <v>58</v>
      </c>
      <c r="K19" s="8" t="s">
        <v>58</v>
      </c>
      <c r="L19" s="8" t="s">
        <v>58</v>
      </c>
      <c r="M19" s="8" t="s">
        <v>58</v>
      </c>
      <c r="N19" s="9">
        <f t="shared" si="0"/>
        <v>915</v>
      </c>
    </row>
    <row r="20" spans="1:14" ht="14.1" customHeight="1">
      <c r="A20" s="6" t="s">
        <v>26</v>
      </c>
      <c r="B20" s="8">
        <v>54</v>
      </c>
      <c r="C20" s="7">
        <v>83</v>
      </c>
      <c r="D20" s="8" t="s">
        <v>58</v>
      </c>
      <c r="E20" s="8">
        <v>61</v>
      </c>
      <c r="F20" s="8" t="s">
        <v>58</v>
      </c>
      <c r="G20" s="8" t="s">
        <v>58</v>
      </c>
      <c r="H20" s="8">
        <v>123</v>
      </c>
      <c r="I20" s="8">
        <v>109</v>
      </c>
      <c r="J20" s="8" t="s">
        <v>58</v>
      </c>
      <c r="K20" s="8" t="s">
        <v>58</v>
      </c>
      <c r="L20" s="8" t="s">
        <v>58</v>
      </c>
      <c r="M20" s="8" t="s">
        <v>58</v>
      </c>
      <c r="N20" s="9">
        <f t="shared" si="0"/>
        <v>430</v>
      </c>
    </row>
    <row r="21" spans="1:14" ht="14.1" customHeight="1">
      <c r="A21" s="6" t="s">
        <v>27</v>
      </c>
      <c r="B21" s="8">
        <v>37</v>
      </c>
      <c r="C21" s="7">
        <v>24</v>
      </c>
      <c r="D21" s="8" t="s">
        <v>58</v>
      </c>
      <c r="E21" s="8">
        <v>87</v>
      </c>
      <c r="F21" s="8">
        <v>3</v>
      </c>
      <c r="G21" s="8" t="s">
        <v>58</v>
      </c>
      <c r="H21" s="8">
        <v>82</v>
      </c>
      <c r="I21" s="8">
        <v>8</v>
      </c>
      <c r="J21" s="8" t="s">
        <v>58</v>
      </c>
      <c r="K21" s="8" t="s">
        <v>58</v>
      </c>
      <c r="L21" s="8" t="s">
        <v>58</v>
      </c>
      <c r="M21" s="8" t="s">
        <v>58</v>
      </c>
      <c r="N21" s="9">
        <f t="shared" si="0"/>
        <v>241</v>
      </c>
    </row>
    <row r="22" spans="1:14" ht="14.1" customHeight="1">
      <c r="A22" s="6" t="s">
        <v>28</v>
      </c>
      <c r="B22" s="8">
        <v>81</v>
      </c>
      <c r="C22" s="7">
        <v>139</v>
      </c>
      <c r="D22" s="8" t="s">
        <v>58</v>
      </c>
      <c r="E22" s="8" t="s">
        <v>58</v>
      </c>
      <c r="F22" s="8" t="s">
        <v>58</v>
      </c>
      <c r="G22" s="8" t="s">
        <v>58</v>
      </c>
      <c r="H22" s="8">
        <v>2</v>
      </c>
      <c r="I22" s="8">
        <v>2</v>
      </c>
      <c r="J22" s="8" t="s">
        <v>58</v>
      </c>
      <c r="K22" s="8" t="s">
        <v>58</v>
      </c>
      <c r="L22" s="8" t="s">
        <v>58</v>
      </c>
      <c r="M22" s="8" t="s">
        <v>58</v>
      </c>
      <c r="N22" s="9">
        <f t="shared" si="0"/>
        <v>224</v>
      </c>
    </row>
    <row r="23" spans="1:14" ht="14.1" customHeight="1">
      <c r="A23" s="6" t="s">
        <v>29</v>
      </c>
      <c r="B23" s="8">
        <v>56</v>
      </c>
      <c r="C23" s="7">
        <v>12</v>
      </c>
      <c r="D23" s="8" t="s">
        <v>58</v>
      </c>
      <c r="E23" s="8">
        <v>14</v>
      </c>
      <c r="F23" s="8" t="s">
        <v>58</v>
      </c>
      <c r="G23" s="8" t="s">
        <v>58</v>
      </c>
      <c r="H23" s="8">
        <v>101</v>
      </c>
      <c r="I23" s="8">
        <v>119</v>
      </c>
      <c r="J23" s="8" t="s">
        <v>58</v>
      </c>
      <c r="K23" s="8" t="s">
        <v>58</v>
      </c>
      <c r="L23" s="8" t="s">
        <v>58</v>
      </c>
      <c r="M23" s="8" t="s">
        <v>58</v>
      </c>
      <c r="N23" s="9">
        <f t="shared" si="0"/>
        <v>302</v>
      </c>
    </row>
    <row r="24" spans="1:14" ht="14.1" customHeight="1">
      <c r="A24" s="6" t="s">
        <v>30</v>
      </c>
      <c r="B24" s="8">
        <v>19</v>
      </c>
      <c r="C24" s="7">
        <v>37</v>
      </c>
      <c r="D24" s="8" t="s">
        <v>58</v>
      </c>
      <c r="E24" s="8">
        <v>27</v>
      </c>
      <c r="F24" s="8">
        <v>51</v>
      </c>
      <c r="G24" s="8" t="s">
        <v>58</v>
      </c>
      <c r="H24" s="8">
        <v>165</v>
      </c>
      <c r="I24" s="8">
        <v>154</v>
      </c>
      <c r="J24" s="8" t="s">
        <v>58</v>
      </c>
      <c r="K24" s="8" t="s">
        <v>58</v>
      </c>
      <c r="L24" s="8" t="s">
        <v>58</v>
      </c>
      <c r="M24" s="8" t="s">
        <v>58</v>
      </c>
      <c r="N24" s="9">
        <f t="shared" si="0"/>
        <v>453</v>
      </c>
    </row>
    <row r="25" spans="1:14" ht="14.1" customHeight="1">
      <c r="A25" s="6" t="s">
        <v>31</v>
      </c>
      <c r="B25" s="8">
        <v>5</v>
      </c>
      <c r="C25" s="7">
        <v>5</v>
      </c>
      <c r="D25" s="8" t="s">
        <v>58</v>
      </c>
      <c r="E25" s="8" t="s">
        <v>58</v>
      </c>
      <c r="F25" s="8">
        <v>2</v>
      </c>
      <c r="G25" s="8" t="s">
        <v>58</v>
      </c>
      <c r="H25" s="8">
        <v>23</v>
      </c>
      <c r="I25" s="8" t="s">
        <v>58</v>
      </c>
      <c r="J25" s="8" t="s">
        <v>58</v>
      </c>
      <c r="K25" s="8" t="s">
        <v>58</v>
      </c>
      <c r="L25" s="8" t="s">
        <v>58</v>
      </c>
      <c r="M25" s="8" t="s">
        <v>58</v>
      </c>
      <c r="N25" s="9">
        <f t="shared" si="0"/>
        <v>35</v>
      </c>
    </row>
    <row r="26" spans="1:14" ht="14.1" customHeight="1">
      <c r="A26" s="6" t="s">
        <v>32</v>
      </c>
      <c r="B26" s="8">
        <v>422</v>
      </c>
      <c r="C26" s="7">
        <v>375</v>
      </c>
      <c r="D26" s="8" t="s">
        <v>58</v>
      </c>
      <c r="E26" s="8">
        <v>22</v>
      </c>
      <c r="F26" s="8">
        <v>167</v>
      </c>
      <c r="G26" s="8" t="s">
        <v>58</v>
      </c>
      <c r="H26" s="8">
        <v>159</v>
      </c>
      <c r="I26" s="8">
        <v>114</v>
      </c>
      <c r="J26" s="8" t="s">
        <v>58</v>
      </c>
      <c r="K26" s="8" t="s">
        <v>58</v>
      </c>
      <c r="L26" s="8" t="s">
        <v>58</v>
      </c>
      <c r="M26" s="8" t="s">
        <v>58</v>
      </c>
      <c r="N26" s="9">
        <f t="shared" si="0"/>
        <v>1259</v>
      </c>
    </row>
    <row r="27" spans="1:14" ht="14.1" customHeight="1">
      <c r="A27" s="6" t="s">
        <v>33</v>
      </c>
      <c r="B27" s="8">
        <v>79</v>
      </c>
      <c r="C27" s="7">
        <v>69</v>
      </c>
      <c r="D27" s="8" t="s">
        <v>58</v>
      </c>
      <c r="E27" s="8">
        <v>1</v>
      </c>
      <c r="F27" s="8">
        <v>2</v>
      </c>
      <c r="G27" s="8" t="s">
        <v>58</v>
      </c>
      <c r="H27" s="8">
        <v>93</v>
      </c>
      <c r="I27" s="8">
        <v>19</v>
      </c>
      <c r="J27" s="8" t="s">
        <v>58</v>
      </c>
      <c r="K27" s="8" t="s">
        <v>58</v>
      </c>
      <c r="L27" s="8" t="s">
        <v>58</v>
      </c>
      <c r="M27" s="8" t="s">
        <v>58</v>
      </c>
      <c r="N27" s="9">
        <f t="shared" si="0"/>
        <v>263</v>
      </c>
    </row>
    <row r="28" spans="1:14" ht="14.1" customHeight="1">
      <c r="A28" s="6" t="s">
        <v>34</v>
      </c>
      <c r="B28" s="8">
        <v>10</v>
      </c>
      <c r="C28" s="7">
        <v>24</v>
      </c>
      <c r="D28" s="8" t="s">
        <v>58</v>
      </c>
      <c r="E28" s="8" t="s">
        <v>58</v>
      </c>
      <c r="F28" s="8" t="s">
        <v>58</v>
      </c>
      <c r="G28" s="8" t="s">
        <v>58</v>
      </c>
      <c r="H28" s="8">
        <v>67</v>
      </c>
      <c r="I28" s="8" t="s">
        <v>58</v>
      </c>
      <c r="J28" s="8" t="s">
        <v>58</v>
      </c>
      <c r="K28" s="8" t="s">
        <v>58</v>
      </c>
      <c r="L28" s="8" t="s">
        <v>58</v>
      </c>
      <c r="M28" s="8" t="s">
        <v>58</v>
      </c>
      <c r="N28" s="9">
        <f t="shared" si="0"/>
        <v>101</v>
      </c>
    </row>
    <row r="29" spans="1:14" ht="14.1" customHeight="1">
      <c r="A29" s="6" t="s">
        <v>35</v>
      </c>
      <c r="B29" s="8">
        <v>24</v>
      </c>
      <c r="C29" s="7">
        <v>49</v>
      </c>
      <c r="D29" s="8" t="s">
        <v>58</v>
      </c>
      <c r="E29" s="8">
        <v>64</v>
      </c>
      <c r="F29" s="8">
        <v>72</v>
      </c>
      <c r="G29" s="8" t="s">
        <v>58</v>
      </c>
      <c r="H29" s="8">
        <v>49</v>
      </c>
      <c r="I29" s="8">
        <v>26</v>
      </c>
      <c r="J29" s="8" t="s">
        <v>58</v>
      </c>
      <c r="K29" s="8" t="s">
        <v>58</v>
      </c>
      <c r="L29" s="8" t="s">
        <v>58</v>
      </c>
      <c r="M29" s="8" t="s">
        <v>58</v>
      </c>
      <c r="N29" s="9">
        <f t="shared" si="0"/>
        <v>284</v>
      </c>
    </row>
    <row r="30" spans="1:14" ht="14.1" customHeight="1">
      <c r="A30" s="6" t="s">
        <v>36</v>
      </c>
      <c r="B30" s="8">
        <v>24</v>
      </c>
      <c r="C30" s="7">
        <v>57</v>
      </c>
      <c r="D30" s="8" t="s">
        <v>58</v>
      </c>
      <c r="E30" s="8">
        <v>15</v>
      </c>
      <c r="F30" s="8">
        <v>123</v>
      </c>
      <c r="G30" s="8" t="s">
        <v>58</v>
      </c>
      <c r="H30" s="8">
        <v>247</v>
      </c>
      <c r="I30" s="8">
        <v>33</v>
      </c>
      <c r="J30" s="8" t="s">
        <v>58</v>
      </c>
      <c r="K30" s="8" t="s">
        <v>58</v>
      </c>
      <c r="L30" s="8" t="s">
        <v>58</v>
      </c>
      <c r="M30" s="8" t="s">
        <v>58</v>
      </c>
      <c r="N30" s="9">
        <f t="shared" si="0"/>
        <v>499</v>
      </c>
    </row>
    <row r="31" spans="1:14" ht="14.1" customHeight="1">
      <c r="A31" s="6" t="s">
        <v>37</v>
      </c>
      <c r="B31" s="8">
        <v>245</v>
      </c>
      <c r="C31" s="7">
        <v>367</v>
      </c>
      <c r="D31" s="8">
        <v>3</v>
      </c>
      <c r="E31" s="8">
        <v>29</v>
      </c>
      <c r="F31" s="8">
        <v>125</v>
      </c>
      <c r="G31" s="8" t="s">
        <v>58</v>
      </c>
      <c r="H31" s="8">
        <v>5</v>
      </c>
      <c r="I31" s="8">
        <v>2</v>
      </c>
      <c r="J31" s="8" t="s">
        <v>58</v>
      </c>
      <c r="K31" s="8" t="s">
        <v>58</v>
      </c>
      <c r="L31" s="8" t="s">
        <v>58</v>
      </c>
      <c r="M31" s="8" t="s">
        <v>58</v>
      </c>
      <c r="N31" s="9">
        <f t="shared" si="0"/>
        <v>776</v>
      </c>
    </row>
    <row r="32" spans="1:14" ht="14.1" customHeight="1">
      <c r="A32" s="13" t="s">
        <v>55</v>
      </c>
      <c r="B32" s="14">
        <f>SUM(B17:B31)</f>
        <v>1179</v>
      </c>
      <c r="C32" s="14">
        <f t="shared" ref="C32:M32" si="2">SUM(C17:C31)</f>
        <v>1605</v>
      </c>
      <c r="D32" s="14">
        <f t="shared" si="2"/>
        <v>3</v>
      </c>
      <c r="E32" s="14">
        <f t="shared" si="2"/>
        <v>646</v>
      </c>
      <c r="F32" s="14">
        <f t="shared" si="2"/>
        <v>561</v>
      </c>
      <c r="G32" s="14">
        <f t="shared" si="2"/>
        <v>0</v>
      </c>
      <c r="H32" s="14">
        <f t="shared" si="2"/>
        <v>1639</v>
      </c>
      <c r="I32" s="14">
        <f t="shared" si="2"/>
        <v>1093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6726</v>
      </c>
    </row>
    <row r="33" spans="1:14" ht="15.95" customHeight="1">
      <c r="A33" s="16" t="s">
        <v>6</v>
      </c>
      <c r="B33" s="17">
        <f>SUM(B16,B32)</f>
        <v>7113</v>
      </c>
      <c r="C33" s="17">
        <f t="shared" ref="C33:M33" si="3">SUM(C16,C32)</f>
        <v>7167</v>
      </c>
      <c r="D33" s="17">
        <f t="shared" si="3"/>
        <v>4</v>
      </c>
      <c r="E33" s="17">
        <f t="shared" si="3"/>
        <v>3083</v>
      </c>
      <c r="F33" s="17">
        <f t="shared" si="3"/>
        <v>745</v>
      </c>
      <c r="G33" s="17">
        <f t="shared" si="3"/>
        <v>3</v>
      </c>
      <c r="H33" s="17">
        <f t="shared" si="3"/>
        <v>4884</v>
      </c>
      <c r="I33" s="18">
        <f t="shared" si="3"/>
        <v>3581</v>
      </c>
      <c r="J33" s="19">
        <f t="shared" si="3"/>
        <v>1</v>
      </c>
      <c r="K33" s="19">
        <f t="shared" si="3"/>
        <v>6</v>
      </c>
      <c r="L33" s="19">
        <f t="shared" si="3"/>
        <v>20</v>
      </c>
      <c r="M33" s="19">
        <f t="shared" si="3"/>
        <v>0</v>
      </c>
      <c r="N33" s="18">
        <f t="shared" si="0"/>
        <v>26607</v>
      </c>
    </row>
    <row r="34" spans="1:14" ht="15.95" customHeight="1">
      <c r="A34" s="20" t="s">
        <v>56</v>
      </c>
      <c r="B34" s="21">
        <v>16694</v>
      </c>
      <c r="C34" s="21">
        <v>19704</v>
      </c>
      <c r="D34" s="21">
        <v>32</v>
      </c>
      <c r="E34" s="21">
        <v>16385</v>
      </c>
      <c r="F34" s="21">
        <v>11924</v>
      </c>
      <c r="G34" s="21">
        <v>39</v>
      </c>
      <c r="H34" s="21">
        <v>9554</v>
      </c>
      <c r="I34" s="22">
        <v>10075</v>
      </c>
      <c r="J34" s="9">
        <v>6</v>
      </c>
      <c r="K34" s="9">
        <v>28</v>
      </c>
      <c r="L34" s="9">
        <v>881</v>
      </c>
      <c r="M34" s="9">
        <v>7</v>
      </c>
      <c r="N34" s="9">
        <f t="shared" si="0"/>
        <v>85329</v>
      </c>
    </row>
    <row r="35" spans="1:14" ht="15.95" customHeight="1">
      <c r="A35" s="23" t="s">
        <v>38</v>
      </c>
      <c r="B35" s="24">
        <f>B33/B34</f>
        <v>0.42608122678806759</v>
      </c>
      <c r="C35" s="24">
        <f t="shared" ref="C35:N35" si="4">C33/C34</f>
        <v>0.36373325213154689</v>
      </c>
      <c r="D35" s="24">
        <f t="shared" si="4"/>
        <v>0.125</v>
      </c>
      <c r="E35" s="24">
        <f t="shared" si="4"/>
        <v>0.18815990234971011</v>
      </c>
      <c r="F35" s="24">
        <f t="shared" si="4"/>
        <v>6.2479033881247904E-2</v>
      </c>
      <c r="G35" s="24">
        <f t="shared" si="4"/>
        <v>7.6923076923076927E-2</v>
      </c>
      <c r="H35" s="24">
        <f t="shared" si="4"/>
        <v>0.51119949759263139</v>
      </c>
      <c r="I35" s="24">
        <f t="shared" si="4"/>
        <v>0.35543424317617867</v>
      </c>
      <c r="J35" s="24">
        <f t="shared" si="4"/>
        <v>0.16666666666666666</v>
      </c>
      <c r="K35" s="25">
        <f t="shared" si="4"/>
        <v>0.21428571428571427</v>
      </c>
      <c r="L35" s="25">
        <f t="shared" si="4"/>
        <v>2.2701475595913734E-2</v>
      </c>
      <c r="M35" s="24">
        <f t="shared" si="4"/>
        <v>0</v>
      </c>
      <c r="N35" s="25">
        <f t="shared" si="4"/>
        <v>0.3118166156875154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39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40</v>
      </c>
      <c r="D1" s="1" t="s">
        <v>48</v>
      </c>
      <c r="E1" s="2" t="s">
        <v>59</v>
      </c>
    </row>
    <row r="2" spans="1:14" ht="13.5" customHeight="1"/>
    <row r="3" spans="1:14" ht="15.95" customHeight="1">
      <c r="A3" s="35" t="s">
        <v>53</v>
      </c>
      <c r="B3" s="33" t="s">
        <v>2</v>
      </c>
      <c r="C3" s="37"/>
      <c r="D3" s="38"/>
      <c r="E3" s="33" t="s">
        <v>3</v>
      </c>
      <c r="F3" s="37"/>
      <c r="G3" s="38"/>
      <c r="H3" s="39" t="s">
        <v>4</v>
      </c>
      <c r="I3" s="40"/>
      <c r="J3" s="40"/>
      <c r="K3" s="33" t="s">
        <v>5</v>
      </c>
      <c r="L3" s="37"/>
      <c r="M3" s="37"/>
      <c r="N3" s="33" t="s">
        <v>6</v>
      </c>
    </row>
    <row r="4" spans="1:14" ht="15.95" customHeight="1">
      <c r="A4" s="36"/>
      <c r="B4" s="4" t="s">
        <v>7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11</v>
      </c>
      <c r="K4" s="4" t="s">
        <v>10</v>
      </c>
      <c r="L4" s="4" t="s">
        <v>8</v>
      </c>
      <c r="M4" s="4" t="s">
        <v>12</v>
      </c>
      <c r="N4" s="34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13</v>
      </c>
      <c r="B6" s="7">
        <v>363</v>
      </c>
      <c r="C6" s="7">
        <v>483</v>
      </c>
      <c r="D6" s="8" t="s">
        <v>58</v>
      </c>
      <c r="E6" s="8">
        <v>334</v>
      </c>
      <c r="F6" s="8">
        <v>4</v>
      </c>
      <c r="G6" s="8" t="s">
        <v>58</v>
      </c>
      <c r="H6" s="8">
        <v>66</v>
      </c>
      <c r="I6" s="8">
        <v>91</v>
      </c>
      <c r="J6" s="8" t="s">
        <v>58</v>
      </c>
      <c r="K6" s="8">
        <v>1</v>
      </c>
      <c r="L6" s="8" t="s">
        <v>58</v>
      </c>
      <c r="M6" s="8" t="s">
        <v>58</v>
      </c>
      <c r="N6" s="9">
        <f>SUM(B6:M6)</f>
        <v>1342</v>
      </c>
    </row>
    <row r="7" spans="1:14" ht="14.1" customHeight="1">
      <c r="A7" s="6" t="s">
        <v>14</v>
      </c>
      <c r="B7" s="8">
        <v>52</v>
      </c>
      <c r="C7" s="7">
        <v>39</v>
      </c>
      <c r="D7" s="8" t="s">
        <v>58</v>
      </c>
      <c r="E7" s="8">
        <v>567</v>
      </c>
      <c r="F7" s="8">
        <v>25</v>
      </c>
      <c r="G7" s="8" t="s">
        <v>58</v>
      </c>
      <c r="H7" s="8">
        <v>61</v>
      </c>
      <c r="I7" s="8">
        <v>52</v>
      </c>
      <c r="J7" s="8" t="s">
        <v>58</v>
      </c>
      <c r="K7" s="8" t="s">
        <v>58</v>
      </c>
      <c r="L7" s="8" t="s">
        <v>58</v>
      </c>
      <c r="M7" s="8" t="s">
        <v>58</v>
      </c>
      <c r="N7" s="9">
        <f t="shared" ref="N7:N34" si="0">SUM(B7:M7)</f>
        <v>796</v>
      </c>
    </row>
    <row r="8" spans="1:14" ht="14.1" customHeight="1">
      <c r="A8" s="6" t="s">
        <v>15</v>
      </c>
      <c r="B8" s="8">
        <v>3160</v>
      </c>
      <c r="C8" s="7">
        <v>3553</v>
      </c>
      <c r="D8" s="8">
        <v>9</v>
      </c>
      <c r="E8" s="8">
        <v>1245</v>
      </c>
      <c r="F8" s="8">
        <v>45</v>
      </c>
      <c r="G8" s="8">
        <v>12</v>
      </c>
      <c r="H8" s="8">
        <v>1583</v>
      </c>
      <c r="I8" s="8">
        <v>1376</v>
      </c>
      <c r="J8" s="8" t="s">
        <v>58</v>
      </c>
      <c r="K8" s="8" t="s">
        <v>58</v>
      </c>
      <c r="L8" s="8" t="s">
        <v>58</v>
      </c>
      <c r="M8" s="8" t="s">
        <v>58</v>
      </c>
      <c r="N8" s="9">
        <f t="shared" si="0"/>
        <v>10983</v>
      </c>
    </row>
    <row r="9" spans="1:14" ht="14.1" customHeight="1">
      <c r="A9" s="6" t="s">
        <v>16</v>
      </c>
      <c r="B9" s="8">
        <v>210</v>
      </c>
      <c r="C9" s="7">
        <v>243</v>
      </c>
      <c r="D9" s="8" t="s">
        <v>58</v>
      </c>
      <c r="E9" s="8">
        <v>12</v>
      </c>
      <c r="F9" s="8" t="s">
        <v>58</v>
      </c>
      <c r="G9" s="8" t="s">
        <v>58</v>
      </c>
      <c r="H9" s="8">
        <v>533</v>
      </c>
      <c r="I9" s="8">
        <v>229</v>
      </c>
      <c r="J9" s="8" t="s">
        <v>58</v>
      </c>
      <c r="K9" s="8" t="s">
        <v>58</v>
      </c>
      <c r="L9" s="8">
        <v>1</v>
      </c>
      <c r="M9" s="8" t="s">
        <v>58</v>
      </c>
      <c r="N9" s="9">
        <f t="shared" si="0"/>
        <v>1228</v>
      </c>
    </row>
    <row r="10" spans="1:14" ht="14.1" customHeight="1">
      <c r="A10" s="6" t="s">
        <v>17</v>
      </c>
      <c r="B10" s="8">
        <v>144</v>
      </c>
      <c r="C10" s="7">
        <v>164</v>
      </c>
      <c r="D10" s="8" t="s">
        <v>58</v>
      </c>
      <c r="E10" s="8">
        <v>23</v>
      </c>
      <c r="F10" s="8">
        <v>34</v>
      </c>
      <c r="G10" s="8" t="s">
        <v>58</v>
      </c>
      <c r="H10" s="8">
        <v>108</v>
      </c>
      <c r="I10" s="8">
        <v>130</v>
      </c>
      <c r="J10" s="8" t="s">
        <v>58</v>
      </c>
      <c r="K10" s="8" t="s">
        <v>58</v>
      </c>
      <c r="L10" s="8" t="s">
        <v>58</v>
      </c>
      <c r="M10" s="8" t="s">
        <v>58</v>
      </c>
      <c r="N10" s="9">
        <f t="shared" si="0"/>
        <v>603</v>
      </c>
    </row>
    <row r="11" spans="1:14" ht="14.1" customHeight="1">
      <c r="A11" s="6" t="s">
        <v>18</v>
      </c>
      <c r="B11" s="8">
        <v>495</v>
      </c>
      <c r="C11" s="7">
        <v>266</v>
      </c>
      <c r="D11" s="8" t="s">
        <v>58</v>
      </c>
      <c r="E11" s="8" t="s">
        <v>58</v>
      </c>
      <c r="F11" s="8">
        <v>1</v>
      </c>
      <c r="G11" s="8" t="s">
        <v>58</v>
      </c>
      <c r="H11" s="8">
        <v>138</v>
      </c>
      <c r="I11" s="8">
        <v>53</v>
      </c>
      <c r="J11" s="8" t="s">
        <v>58</v>
      </c>
      <c r="K11" s="8">
        <v>2</v>
      </c>
      <c r="L11" s="8">
        <v>1</v>
      </c>
      <c r="M11" s="8" t="s">
        <v>58</v>
      </c>
      <c r="N11" s="9">
        <f t="shared" si="0"/>
        <v>956</v>
      </c>
    </row>
    <row r="12" spans="1:14" ht="14.1" customHeight="1">
      <c r="A12" s="6" t="s">
        <v>19</v>
      </c>
      <c r="B12" s="8">
        <v>235</v>
      </c>
      <c r="C12" s="7">
        <v>400</v>
      </c>
      <c r="D12" s="8" t="s">
        <v>58</v>
      </c>
      <c r="E12" s="8">
        <v>15</v>
      </c>
      <c r="F12" s="8">
        <v>6</v>
      </c>
      <c r="G12" s="8" t="s">
        <v>58</v>
      </c>
      <c r="H12" s="8">
        <v>368</v>
      </c>
      <c r="I12" s="8">
        <v>506</v>
      </c>
      <c r="J12" s="8" t="s">
        <v>58</v>
      </c>
      <c r="K12" s="8" t="s">
        <v>58</v>
      </c>
      <c r="L12" s="8">
        <v>2</v>
      </c>
      <c r="M12" s="8" t="s">
        <v>58</v>
      </c>
      <c r="N12" s="9">
        <f t="shared" si="0"/>
        <v>1532</v>
      </c>
    </row>
    <row r="13" spans="1:14" ht="14.1" customHeight="1">
      <c r="A13" s="6" t="s">
        <v>20</v>
      </c>
      <c r="B13" s="8">
        <v>741</v>
      </c>
      <c r="C13" s="7">
        <v>203</v>
      </c>
      <c r="D13" s="8" t="s">
        <v>58</v>
      </c>
      <c r="E13" s="8" t="s">
        <v>58</v>
      </c>
      <c r="F13" s="8" t="s">
        <v>58</v>
      </c>
      <c r="G13" s="8" t="s">
        <v>58</v>
      </c>
      <c r="H13" s="8">
        <v>5</v>
      </c>
      <c r="I13" s="8" t="s">
        <v>58</v>
      </c>
      <c r="J13" s="8" t="s">
        <v>58</v>
      </c>
      <c r="K13" s="8" t="s">
        <v>58</v>
      </c>
      <c r="L13" s="8" t="s">
        <v>58</v>
      </c>
      <c r="M13" s="8" t="s">
        <v>58</v>
      </c>
      <c r="N13" s="9">
        <f t="shared" si="0"/>
        <v>949</v>
      </c>
    </row>
    <row r="14" spans="1:14" ht="14.1" customHeight="1">
      <c r="A14" s="6" t="s">
        <v>21</v>
      </c>
      <c r="B14" s="8">
        <v>121</v>
      </c>
      <c r="C14" s="7">
        <v>92</v>
      </c>
      <c r="D14" s="8" t="s">
        <v>58</v>
      </c>
      <c r="E14" s="8">
        <v>81</v>
      </c>
      <c r="F14" s="8">
        <v>52</v>
      </c>
      <c r="G14" s="8" t="s">
        <v>58</v>
      </c>
      <c r="H14" s="8">
        <v>128</v>
      </c>
      <c r="I14" s="8">
        <v>37</v>
      </c>
      <c r="J14" s="8">
        <v>1</v>
      </c>
      <c r="K14" s="8" t="s">
        <v>58</v>
      </c>
      <c r="L14" s="8" t="s">
        <v>58</v>
      </c>
      <c r="M14" s="8" t="s">
        <v>58</v>
      </c>
      <c r="N14" s="9">
        <f t="shared" si="0"/>
        <v>512</v>
      </c>
    </row>
    <row r="15" spans="1:14" ht="14.1" customHeight="1">
      <c r="A15" s="6" t="s">
        <v>22</v>
      </c>
      <c r="B15" s="8">
        <v>1117</v>
      </c>
      <c r="C15" s="7">
        <v>516</v>
      </c>
      <c r="D15" s="8" t="s">
        <v>58</v>
      </c>
      <c r="E15" s="8">
        <v>157</v>
      </c>
      <c r="F15" s="8">
        <v>13</v>
      </c>
      <c r="G15" s="8">
        <v>1</v>
      </c>
      <c r="H15" s="8">
        <v>229</v>
      </c>
      <c r="I15" s="8">
        <v>221</v>
      </c>
      <c r="J15" s="8" t="s">
        <v>58</v>
      </c>
      <c r="K15" s="8">
        <v>4</v>
      </c>
      <c r="L15" s="10">
        <v>12</v>
      </c>
      <c r="M15" s="8" t="s">
        <v>58</v>
      </c>
      <c r="N15" s="9">
        <f t="shared" si="0"/>
        <v>2270</v>
      </c>
    </row>
    <row r="16" spans="1:14" ht="14.1" customHeight="1">
      <c r="A16" s="30" t="s">
        <v>54</v>
      </c>
      <c r="B16" s="11">
        <f>SUM(B6:B15)</f>
        <v>6638</v>
      </c>
      <c r="C16" s="11">
        <f t="shared" ref="C16:M16" si="1">SUM(C6:C15)</f>
        <v>5959</v>
      </c>
      <c r="D16" s="11">
        <f t="shared" si="1"/>
        <v>9</v>
      </c>
      <c r="E16" s="11">
        <f t="shared" si="1"/>
        <v>2434</v>
      </c>
      <c r="F16" s="11">
        <f t="shared" si="1"/>
        <v>180</v>
      </c>
      <c r="G16" s="11">
        <f t="shared" si="1"/>
        <v>13</v>
      </c>
      <c r="H16" s="11">
        <f t="shared" si="1"/>
        <v>3219</v>
      </c>
      <c r="I16" s="11">
        <f t="shared" si="1"/>
        <v>2695</v>
      </c>
      <c r="J16" s="12">
        <f t="shared" si="1"/>
        <v>1</v>
      </c>
      <c r="K16" s="12">
        <f t="shared" si="1"/>
        <v>7</v>
      </c>
      <c r="L16" s="12">
        <f t="shared" si="1"/>
        <v>16</v>
      </c>
      <c r="M16" s="12">
        <f t="shared" si="1"/>
        <v>0</v>
      </c>
      <c r="N16" s="11">
        <f t="shared" si="0"/>
        <v>21171</v>
      </c>
    </row>
    <row r="17" spans="1:14" ht="14.1" customHeight="1">
      <c r="A17" s="6" t="s">
        <v>23</v>
      </c>
      <c r="B17" s="8">
        <v>76</v>
      </c>
      <c r="C17" s="7">
        <v>146</v>
      </c>
      <c r="D17" s="8" t="s">
        <v>58</v>
      </c>
      <c r="E17" s="8">
        <v>216</v>
      </c>
      <c r="F17" s="8">
        <v>5</v>
      </c>
      <c r="G17" s="8" t="s">
        <v>58</v>
      </c>
      <c r="H17" s="8">
        <v>22</v>
      </c>
      <c r="I17" s="8">
        <v>16</v>
      </c>
      <c r="J17" s="8" t="s">
        <v>58</v>
      </c>
      <c r="K17" s="8" t="s">
        <v>58</v>
      </c>
      <c r="L17" s="8" t="s">
        <v>58</v>
      </c>
      <c r="M17" s="8" t="s">
        <v>58</v>
      </c>
      <c r="N17" s="9">
        <f t="shared" si="0"/>
        <v>481</v>
      </c>
    </row>
    <row r="18" spans="1:14" ht="14.1" customHeight="1">
      <c r="A18" s="6" t="s">
        <v>24</v>
      </c>
      <c r="B18" s="8">
        <v>6</v>
      </c>
      <c r="C18" s="7">
        <v>80</v>
      </c>
      <c r="D18" s="8" t="s">
        <v>58</v>
      </c>
      <c r="E18" s="8">
        <v>95</v>
      </c>
      <c r="F18" s="8">
        <v>19</v>
      </c>
      <c r="G18" s="8" t="s">
        <v>58</v>
      </c>
      <c r="H18" s="8">
        <v>62</v>
      </c>
      <c r="I18" s="8">
        <v>204</v>
      </c>
      <c r="J18" s="8" t="s">
        <v>58</v>
      </c>
      <c r="K18" s="8" t="s">
        <v>58</v>
      </c>
      <c r="L18" s="8" t="s">
        <v>58</v>
      </c>
      <c r="M18" s="8" t="s">
        <v>58</v>
      </c>
      <c r="N18" s="9">
        <f t="shared" si="0"/>
        <v>466</v>
      </c>
    </row>
    <row r="19" spans="1:14" ht="14.1" customHeight="1">
      <c r="A19" s="6" t="s">
        <v>25</v>
      </c>
      <c r="B19" s="8">
        <v>60</v>
      </c>
      <c r="C19" s="7">
        <v>161</v>
      </c>
      <c r="D19" s="8" t="s">
        <v>58</v>
      </c>
      <c r="E19" s="8">
        <v>32</v>
      </c>
      <c r="F19" s="8">
        <v>1</v>
      </c>
      <c r="G19" s="8" t="s">
        <v>58</v>
      </c>
      <c r="H19" s="8">
        <v>423</v>
      </c>
      <c r="I19" s="8">
        <v>350</v>
      </c>
      <c r="J19" s="8" t="s">
        <v>58</v>
      </c>
      <c r="K19" s="8" t="s">
        <v>58</v>
      </c>
      <c r="L19" s="8" t="s">
        <v>58</v>
      </c>
      <c r="M19" s="8" t="s">
        <v>58</v>
      </c>
      <c r="N19" s="9">
        <f t="shared" si="0"/>
        <v>1027</v>
      </c>
    </row>
    <row r="20" spans="1:14" ht="14.1" customHeight="1">
      <c r="A20" s="6" t="s">
        <v>26</v>
      </c>
      <c r="B20" s="8">
        <v>39</v>
      </c>
      <c r="C20" s="7">
        <v>71</v>
      </c>
      <c r="D20" s="8" t="s">
        <v>58</v>
      </c>
      <c r="E20" s="8">
        <v>50</v>
      </c>
      <c r="F20" s="8" t="s">
        <v>58</v>
      </c>
      <c r="G20" s="8" t="s">
        <v>58</v>
      </c>
      <c r="H20" s="8">
        <v>103</v>
      </c>
      <c r="I20" s="8">
        <v>113</v>
      </c>
      <c r="J20" s="8" t="s">
        <v>58</v>
      </c>
      <c r="K20" s="8" t="s">
        <v>58</v>
      </c>
      <c r="L20" s="8" t="s">
        <v>58</v>
      </c>
      <c r="M20" s="8" t="s">
        <v>58</v>
      </c>
      <c r="N20" s="9">
        <f t="shared" si="0"/>
        <v>376</v>
      </c>
    </row>
    <row r="21" spans="1:14" ht="14.1" customHeight="1">
      <c r="A21" s="6" t="s">
        <v>27</v>
      </c>
      <c r="B21" s="8">
        <v>38</v>
      </c>
      <c r="C21" s="7">
        <v>33</v>
      </c>
      <c r="D21" s="8" t="s">
        <v>58</v>
      </c>
      <c r="E21" s="8">
        <v>134</v>
      </c>
      <c r="F21" s="8">
        <v>1</v>
      </c>
      <c r="G21" s="8" t="s">
        <v>58</v>
      </c>
      <c r="H21" s="8">
        <v>86</v>
      </c>
      <c r="I21" s="8">
        <v>8</v>
      </c>
      <c r="J21" s="8" t="s">
        <v>58</v>
      </c>
      <c r="K21" s="8" t="s">
        <v>58</v>
      </c>
      <c r="L21" s="8" t="s">
        <v>58</v>
      </c>
      <c r="M21" s="8">
        <v>1</v>
      </c>
      <c r="N21" s="9">
        <f t="shared" si="0"/>
        <v>301</v>
      </c>
    </row>
    <row r="22" spans="1:14" ht="14.1" customHeight="1">
      <c r="A22" s="6" t="s">
        <v>28</v>
      </c>
      <c r="B22" s="8">
        <v>86</v>
      </c>
      <c r="C22" s="7">
        <v>174</v>
      </c>
      <c r="D22" s="8" t="s">
        <v>58</v>
      </c>
      <c r="E22" s="8" t="s">
        <v>58</v>
      </c>
      <c r="F22" s="8" t="s">
        <v>58</v>
      </c>
      <c r="G22" s="8" t="s">
        <v>58</v>
      </c>
      <c r="H22" s="8">
        <v>2</v>
      </c>
      <c r="I22" s="8" t="s">
        <v>58</v>
      </c>
      <c r="J22" s="8" t="s">
        <v>58</v>
      </c>
      <c r="K22" s="8" t="s">
        <v>58</v>
      </c>
      <c r="L22" s="8" t="s">
        <v>58</v>
      </c>
      <c r="M22" s="8" t="s">
        <v>58</v>
      </c>
      <c r="N22" s="9">
        <f t="shared" si="0"/>
        <v>262</v>
      </c>
    </row>
    <row r="23" spans="1:14" ht="14.1" customHeight="1">
      <c r="A23" s="6" t="s">
        <v>29</v>
      </c>
      <c r="B23" s="8">
        <v>39</v>
      </c>
      <c r="C23" s="7">
        <v>10</v>
      </c>
      <c r="D23" s="8" t="s">
        <v>58</v>
      </c>
      <c r="E23" s="8">
        <v>19</v>
      </c>
      <c r="F23" s="8" t="s">
        <v>58</v>
      </c>
      <c r="G23" s="8" t="s">
        <v>58</v>
      </c>
      <c r="H23" s="8">
        <v>72</v>
      </c>
      <c r="I23" s="8">
        <v>107</v>
      </c>
      <c r="J23" s="8" t="s">
        <v>58</v>
      </c>
      <c r="K23" s="8" t="s">
        <v>58</v>
      </c>
      <c r="L23" s="8" t="s">
        <v>58</v>
      </c>
      <c r="M23" s="8" t="s">
        <v>58</v>
      </c>
      <c r="N23" s="9">
        <f t="shared" si="0"/>
        <v>247</v>
      </c>
    </row>
    <row r="24" spans="1:14" ht="14.1" customHeight="1">
      <c r="A24" s="6" t="s">
        <v>30</v>
      </c>
      <c r="B24" s="8">
        <v>22</v>
      </c>
      <c r="C24" s="7">
        <v>60</v>
      </c>
      <c r="D24" s="8" t="s">
        <v>58</v>
      </c>
      <c r="E24" s="8">
        <v>39</v>
      </c>
      <c r="F24" s="8">
        <v>41</v>
      </c>
      <c r="G24" s="8" t="s">
        <v>58</v>
      </c>
      <c r="H24" s="8">
        <v>161</v>
      </c>
      <c r="I24" s="8">
        <v>188</v>
      </c>
      <c r="J24" s="8" t="s">
        <v>58</v>
      </c>
      <c r="K24" s="8" t="s">
        <v>58</v>
      </c>
      <c r="L24" s="8" t="s">
        <v>58</v>
      </c>
      <c r="M24" s="8" t="s">
        <v>58</v>
      </c>
      <c r="N24" s="9">
        <f t="shared" si="0"/>
        <v>511</v>
      </c>
    </row>
    <row r="25" spans="1:14" ht="14.1" customHeight="1">
      <c r="A25" s="6" t="s">
        <v>31</v>
      </c>
      <c r="B25" s="8">
        <v>13</v>
      </c>
      <c r="C25" s="7">
        <v>8</v>
      </c>
      <c r="D25" s="8" t="s">
        <v>58</v>
      </c>
      <c r="E25" s="8" t="s">
        <v>58</v>
      </c>
      <c r="F25" s="8" t="s">
        <v>58</v>
      </c>
      <c r="G25" s="8" t="s">
        <v>58</v>
      </c>
      <c r="H25" s="8">
        <v>11</v>
      </c>
      <c r="I25" s="8" t="s">
        <v>58</v>
      </c>
      <c r="J25" s="8" t="s">
        <v>58</v>
      </c>
      <c r="K25" s="8" t="s">
        <v>58</v>
      </c>
      <c r="L25" s="8" t="s">
        <v>58</v>
      </c>
      <c r="M25" s="8" t="s">
        <v>58</v>
      </c>
      <c r="N25" s="9">
        <f t="shared" si="0"/>
        <v>32</v>
      </c>
    </row>
    <row r="26" spans="1:14" ht="14.1" customHeight="1">
      <c r="A26" s="6" t="s">
        <v>32</v>
      </c>
      <c r="B26" s="8">
        <v>494</v>
      </c>
      <c r="C26" s="7">
        <v>457</v>
      </c>
      <c r="D26" s="8" t="s">
        <v>58</v>
      </c>
      <c r="E26" s="8">
        <v>11</v>
      </c>
      <c r="F26" s="8">
        <v>213</v>
      </c>
      <c r="G26" s="8" t="s">
        <v>58</v>
      </c>
      <c r="H26" s="8">
        <v>193</v>
      </c>
      <c r="I26" s="8">
        <v>161</v>
      </c>
      <c r="J26" s="8" t="s">
        <v>58</v>
      </c>
      <c r="K26" s="8" t="s">
        <v>58</v>
      </c>
      <c r="L26" s="8" t="s">
        <v>58</v>
      </c>
      <c r="M26" s="8" t="s">
        <v>58</v>
      </c>
      <c r="N26" s="9">
        <f t="shared" si="0"/>
        <v>1529</v>
      </c>
    </row>
    <row r="27" spans="1:14" ht="14.1" customHeight="1">
      <c r="A27" s="6" t="s">
        <v>33</v>
      </c>
      <c r="B27" s="8">
        <v>104</v>
      </c>
      <c r="C27" s="7">
        <v>93</v>
      </c>
      <c r="D27" s="8">
        <v>1</v>
      </c>
      <c r="E27" s="8" t="s">
        <v>58</v>
      </c>
      <c r="F27" s="8" t="s">
        <v>58</v>
      </c>
      <c r="G27" s="8" t="s">
        <v>58</v>
      </c>
      <c r="H27" s="8">
        <v>98</v>
      </c>
      <c r="I27" s="8">
        <v>20</v>
      </c>
      <c r="J27" s="8" t="s">
        <v>58</v>
      </c>
      <c r="K27" s="8" t="s">
        <v>58</v>
      </c>
      <c r="L27" s="8">
        <v>1</v>
      </c>
      <c r="M27" s="8" t="s">
        <v>58</v>
      </c>
      <c r="N27" s="9">
        <f t="shared" si="0"/>
        <v>317</v>
      </c>
    </row>
    <row r="28" spans="1:14" ht="14.1" customHeight="1">
      <c r="A28" s="6" t="s">
        <v>34</v>
      </c>
      <c r="B28" s="8">
        <v>8</v>
      </c>
      <c r="C28" s="7">
        <v>26</v>
      </c>
      <c r="D28" s="8" t="s">
        <v>58</v>
      </c>
      <c r="E28" s="8" t="s">
        <v>58</v>
      </c>
      <c r="F28" s="8" t="s">
        <v>58</v>
      </c>
      <c r="G28" s="8" t="s">
        <v>58</v>
      </c>
      <c r="H28" s="8">
        <v>59</v>
      </c>
      <c r="I28" s="8" t="s">
        <v>58</v>
      </c>
      <c r="J28" s="8" t="s">
        <v>58</v>
      </c>
      <c r="K28" s="8" t="s">
        <v>58</v>
      </c>
      <c r="L28" s="8" t="s">
        <v>58</v>
      </c>
      <c r="M28" s="8" t="s">
        <v>58</v>
      </c>
      <c r="N28" s="9">
        <f t="shared" si="0"/>
        <v>93</v>
      </c>
    </row>
    <row r="29" spans="1:14" ht="14.1" customHeight="1">
      <c r="A29" s="6" t="s">
        <v>35</v>
      </c>
      <c r="B29" s="8">
        <v>38</v>
      </c>
      <c r="C29" s="7">
        <v>58</v>
      </c>
      <c r="D29" s="8" t="s">
        <v>58</v>
      </c>
      <c r="E29" s="8">
        <v>74</v>
      </c>
      <c r="F29" s="8">
        <v>95</v>
      </c>
      <c r="G29" s="8" t="s">
        <v>58</v>
      </c>
      <c r="H29" s="8">
        <v>49</v>
      </c>
      <c r="I29" s="8">
        <v>30</v>
      </c>
      <c r="J29" s="8" t="s">
        <v>58</v>
      </c>
      <c r="K29" s="8" t="s">
        <v>58</v>
      </c>
      <c r="L29" s="8" t="s">
        <v>58</v>
      </c>
      <c r="M29" s="8" t="s">
        <v>58</v>
      </c>
      <c r="N29" s="9">
        <f t="shared" si="0"/>
        <v>344</v>
      </c>
    </row>
    <row r="30" spans="1:14" ht="14.1" customHeight="1">
      <c r="A30" s="6" t="s">
        <v>36</v>
      </c>
      <c r="B30" s="8">
        <v>29</v>
      </c>
      <c r="C30" s="7">
        <v>73</v>
      </c>
      <c r="D30" s="8" t="s">
        <v>58</v>
      </c>
      <c r="E30" s="8">
        <v>10</v>
      </c>
      <c r="F30" s="8">
        <v>64</v>
      </c>
      <c r="G30" s="8" t="s">
        <v>58</v>
      </c>
      <c r="H30" s="8">
        <v>274</v>
      </c>
      <c r="I30" s="8">
        <v>33</v>
      </c>
      <c r="J30" s="8" t="s">
        <v>58</v>
      </c>
      <c r="K30" s="8" t="s">
        <v>58</v>
      </c>
      <c r="L30" s="8" t="s">
        <v>58</v>
      </c>
      <c r="M30" s="8" t="s">
        <v>58</v>
      </c>
      <c r="N30" s="9">
        <f t="shared" si="0"/>
        <v>483</v>
      </c>
    </row>
    <row r="31" spans="1:14" ht="14.1" customHeight="1">
      <c r="A31" s="6" t="s">
        <v>37</v>
      </c>
      <c r="B31" s="8">
        <v>229</v>
      </c>
      <c r="C31" s="7">
        <v>362</v>
      </c>
      <c r="D31" s="8" t="s">
        <v>58</v>
      </c>
      <c r="E31" s="8">
        <v>26</v>
      </c>
      <c r="F31" s="8">
        <v>122</v>
      </c>
      <c r="G31" s="8" t="s">
        <v>58</v>
      </c>
      <c r="H31" s="8">
        <v>3</v>
      </c>
      <c r="I31" s="8">
        <v>1</v>
      </c>
      <c r="J31" s="8" t="s">
        <v>58</v>
      </c>
      <c r="K31" s="8" t="s">
        <v>58</v>
      </c>
      <c r="L31" s="8" t="s">
        <v>58</v>
      </c>
      <c r="M31" s="8" t="s">
        <v>58</v>
      </c>
      <c r="N31" s="9">
        <f t="shared" si="0"/>
        <v>743</v>
      </c>
    </row>
    <row r="32" spans="1:14" ht="14.1" customHeight="1">
      <c r="A32" s="13" t="s">
        <v>55</v>
      </c>
      <c r="B32" s="14">
        <f>SUM(B17:B31)</f>
        <v>1281</v>
      </c>
      <c r="C32" s="14">
        <f t="shared" ref="C32:M32" si="2">SUM(C17:C31)</f>
        <v>1812</v>
      </c>
      <c r="D32" s="14">
        <f t="shared" si="2"/>
        <v>1</v>
      </c>
      <c r="E32" s="14">
        <f t="shared" si="2"/>
        <v>706</v>
      </c>
      <c r="F32" s="14">
        <f t="shared" si="2"/>
        <v>561</v>
      </c>
      <c r="G32" s="14">
        <f t="shared" si="2"/>
        <v>0</v>
      </c>
      <c r="H32" s="14">
        <f t="shared" si="2"/>
        <v>1618</v>
      </c>
      <c r="I32" s="14">
        <f t="shared" si="2"/>
        <v>1231</v>
      </c>
      <c r="J32" s="15">
        <f t="shared" si="2"/>
        <v>0</v>
      </c>
      <c r="K32" s="15">
        <f t="shared" si="2"/>
        <v>0</v>
      </c>
      <c r="L32" s="15">
        <f t="shared" si="2"/>
        <v>1</v>
      </c>
      <c r="M32" s="15">
        <f t="shared" si="2"/>
        <v>1</v>
      </c>
      <c r="N32" s="14">
        <f t="shared" si="0"/>
        <v>7212</v>
      </c>
    </row>
    <row r="33" spans="1:14" ht="15.95" customHeight="1">
      <c r="A33" s="16" t="s">
        <v>6</v>
      </c>
      <c r="B33" s="17">
        <f>SUM(B16,B32)</f>
        <v>7919</v>
      </c>
      <c r="C33" s="17">
        <f t="shared" ref="C33:M33" si="3">SUM(C16,C32)</f>
        <v>7771</v>
      </c>
      <c r="D33" s="17">
        <f t="shared" si="3"/>
        <v>10</v>
      </c>
      <c r="E33" s="17">
        <f t="shared" si="3"/>
        <v>3140</v>
      </c>
      <c r="F33" s="17">
        <f t="shared" si="3"/>
        <v>741</v>
      </c>
      <c r="G33" s="17">
        <f t="shared" si="3"/>
        <v>13</v>
      </c>
      <c r="H33" s="17">
        <f t="shared" si="3"/>
        <v>4837</v>
      </c>
      <c r="I33" s="18">
        <f t="shared" si="3"/>
        <v>3926</v>
      </c>
      <c r="J33" s="19">
        <f t="shared" si="3"/>
        <v>1</v>
      </c>
      <c r="K33" s="19">
        <f t="shared" si="3"/>
        <v>7</v>
      </c>
      <c r="L33" s="19">
        <f t="shared" si="3"/>
        <v>17</v>
      </c>
      <c r="M33" s="19">
        <f t="shared" si="3"/>
        <v>1</v>
      </c>
      <c r="N33" s="18">
        <f t="shared" si="0"/>
        <v>28383</v>
      </c>
    </row>
    <row r="34" spans="1:14" ht="15.95" customHeight="1">
      <c r="A34" s="20" t="s">
        <v>56</v>
      </c>
      <c r="B34" s="21">
        <v>18042</v>
      </c>
      <c r="C34" s="21">
        <v>21553</v>
      </c>
      <c r="D34" s="21">
        <v>19</v>
      </c>
      <c r="E34" s="21">
        <v>16813</v>
      </c>
      <c r="F34" s="21">
        <v>11338</v>
      </c>
      <c r="G34" s="21">
        <v>55</v>
      </c>
      <c r="H34" s="21">
        <v>9603</v>
      </c>
      <c r="I34" s="22">
        <v>11006</v>
      </c>
      <c r="J34" s="9">
        <v>5</v>
      </c>
      <c r="K34" s="9">
        <v>48</v>
      </c>
      <c r="L34" s="9">
        <v>979</v>
      </c>
      <c r="M34" s="9">
        <v>9</v>
      </c>
      <c r="N34" s="9">
        <f t="shared" si="0"/>
        <v>89470</v>
      </c>
    </row>
    <row r="35" spans="1:14" ht="15.95" customHeight="1">
      <c r="A35" s="23" t="s">
        <v>38</v>
      </c>
      <c r="B35" s="24">
        <f>B33/B34</f>
        <v>0.43892029708458041</v>
      </c>
      <c r="C35" s="24">
        <f t="shared" ref="C35:N35" si="4">C33/C34</f>
        <v>0.36055305525912867</v>
      </c>
      <c r="D35" s="24">
        <f t="shared" si="4"/>
        <v>0.52631578947368418</v>
      </c>
      <c r="E35" s="24">
        <f t="shared" si="4"/>
        <v>0.18676024504847438</v>
      </c>
      <c r="F35" s="24">
        <f t="shared" si="4"/>
        <v>6.5355441876874226E-2</v>
      </c>
      <c r="G35" s="24">
        <f t="shared" si="4"/>
        <v>0.23636363636363636</v>
      </c>
      <c r="H35" s="24">
        <f t="shared" si="4"/>
        <v>0.50369676142872022</v>
      </c>
      <c r="I35" s="24">
        <f t="shared" si="4"/>
        <v>0.35671451935308013</v>
      </c>
      <c r="J35" s="24">
        <f t="shared" si="4"/>
        <v>0.2</v>
      </c>
      <c r="K35" s="25">
        <f t="shared" si="4"/>
        <v>0.14583333333333334</v>
      </c>
      <c r="L35" s="25">
        <f t="shared" si="4"/>
        <v>1.7364657814096015E-2</v>
      </c>
      <c r="M35" s="24">
        <f t="shared" si="4"/>
        <v>0.1111111111111111</v>
      </c>
      <c r="N35" s="25">
        <f t="shared" si="4"/>
        <v>0.31723482731641889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39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令和4年計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2021-12-20T04:04:41Z</cp:lastPrinted>
  <dcterms:created xsi:type="dcterms:W3CDTF">2021-06-24T01:17:33Z</dcterms:created>
  <dcterms:modified xsi:type="dcterms:W3CDTF">2023-07-05T05:48:35Z</dcterms:modified>
</cp:coreProperties>
</file>