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15" windowHeight="12150" tabRatio="703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合計" sheetId="13" r:id="rId13"/>
  </sheets>
  <definedNames/>
  <calcPr fullCalcOnLoad="1"/>
</workbook>
</file>

<file path=xl/sharedStrings.xml><?xml version="1.0" encoding="utf-8"?>
<sst xmlns="http://schemas.openxmlformats.org/spreadsheetml/2006/main" count="2554" uniqueCount="59">
  <si>
    <t>全国頭数</t>
  </si>
  <si>
    <t>牛畜種別取引頭数　</t>
  </si>
  <si>
    <t>１月</t>
  </si>
  <si>
    <t>さいたま</t>
  </si>
  <si>
    <t>名 古 屋</t>
  </si>
  <si>
    <t>大　　阪</t>
  </si>
  <si>
    <t>神　　戸</t>
  </si>
  <si>
    <t>広　　島</t>
  </si>
  <si>
    <t>福　　岡</t>
  </si>
  <si>
    <t>茨　　城</t>
  </si>
  <si>
    <t>群　　馬</t>
  </si>
  <si>
    <t>川　　口</t>
  </si>
  <si>
    <t>山　　梨</t>
  </si>
  <si>
    <t>岐　　阜</t>
  </si>
  <si>
    <t>浜　　松</t>
  </si>
  <si>
    <t>東 三 河</t>
  </si>
  <si>
    <t>四 日 市</t>
  </si>
  <si>
    <t>姫　　路</t>
  </si>
  <si>
    <t>加 古 川</t>
  </si>
  <si>
    <t>西　　宮</t>
  </si>
  <si>
    <t>岡　　山</t>
  </si>
  <si>
    <t>坂　　出</t>
  </si>
  <si>
    <t>佐 世 保</t>
  </si>
  <si>
    <t>合　計</t>
  </si>
  <si>
    <t>仙　　台</t>
  </si>
  <si>
    <t>東　　京</t>
  </si>
  <si>
    <t>横　　浜</t>
  </si>
  <si>
    <t>京　　都</t>
  </si>
  <si>
    <t>中央市場計</t>
  </si>
  <si>
    <t>４月</t>
  </si>
  <si>
    <t>３月</t>
  </si>
  <si>
    <t>さいたま</t>
  </si>
  <si>
    <t>シェア</t>
  </si>
  <si>
    <t>８月</t>
  </si>
  <si>
    <t>交雑牛</t>
  </si>
  <si>
    <t>その他の牛</t>
  </si>
  <si>
    <t>和　牛</t>
  </si>
  <si>
    <t>乳　牛</t>
  </si>
  <si>
    <t>め す</t>
  </si>
  <si>
    <t>去 勢</t>
  </si>
  <si>
    <t>お す</t>
  </si>
  <si>
    <t>２月</t>
  </si>
  <si>
    <t>５月</t>
  </si>
  <si>
    <t>７月</t>
  </si>
  <si>
    <t>９月</t>
  </si>
  <si>
    <t>１０月</t>
  </si>
  <si>
    <t>１１月</t>
  </si>
  <si>
    <t>１２月</t>
  </si>
  <si>
    <t>合計</t>
  </si>
  <si>
    <t>お す</t>
  </si>
  <si>
    <t>牛畜種別取引頭数　</t>
  </si>
  <si>
    <t>６月</t>
  </si>
  <si>
    <t>出典：農林水産省「食肉流通統計」</t>
  </si>
  <si>
    <t>　　　　　畜種
市場</t>
  </si>
  <si>
    <t>栃　　木</t>
  </si>
  <si>
    <t>主要な地方市場計</t>
  </si>
  <si>
    <t>令和３年</t>
  </si>
  <si>
    <t>-</t>
  </si>
  <si>
    <t>（確報）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</si>
</sst>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"/>
    <numFmt numFmtId="177" formatCode="0.0%"/>
    <numFmt numFmtId="178" formatCode="0.0"/>
    <numFmt numFmtId="179" formatCode="#,##0.0;[Red]\-#,##0.0"/>
    <numFmt numFmtId="180" formatCode="#,##0_);[Red]\(#,##0\)"/>
    <numFmt numFmtId="181" formatCode="#,###,###,##0;\-#,###,###,##0;&quot;-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77" fontId="3" fillId="0" borderId="10" xfId="42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7" fontId="3" fillId="0" borderId="0" xfId="42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7" fontId="3" fillId="0" borderId="10" xfId="42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48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177" fontId="3" fillId="0" borderId="0" xfId="42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181" fontId="3" fillId="0" borderId="14" xfId="48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181" fontId="3" fillId="0" borderId="0" xfId="48" applyNumberFormat="1" applyFont="1" applyFill="1" applyAlignment="1" applyProtection="1">
      <alignment horizontal="right" vertical="center"/>
      <protection locked="0"/>
    </xf>
    <xf numFmtId="181" fontId="3" fillId="0" borderId="0" xfId="48" applyNumberFormat="1" applyFont="1" applyFill="1" applyAlignment="1">
      <alignment horizontal="right" vertical="center"/>
    </xf>
    <xf numFmtId="181" fontId="3" fillId="0" borderId="0" xfId="0" applyNumberFormat="1" applyFont="1" applyFill="1" applyAlignment="1">
      <alignment horizontal="right" vertical="center"/>
    </xf>
    <xf numFmtId="181" fontId="3" fillId="0" borderId="14" xfId="0" applyNumberFormat="1" applyFont="1" applyFill="1" applyBorder="1" applyAlignment="1">
      <alignment horizontal="right" vertical="center"/>
    </xf>
    <xf numFmtId="181" fontId="3" fillId="0" borderId="15" xfId="48" applyNumberFormat="1" applyFont="1" applyFill="1" applyBorder="1" applyAlignment="1">
      <alignment horizontal="right" vertical="center"/>
    </xf>
    <xf numFmtId="181" fontId="3" fillId="0" borderId="15" xfId="0" applyNumberFormat="1" applyFont="1" applyFill="1" applyBorder="1" applyAlignment="1">
      <alignment horizontal="right" vertical="center"/>
    </xf>
    <xf numFmtId="181" fontId="3" fillId="0" borderId="10" xfId="48" applyNumberFormat="1" applyFont="1" applyFill="1" applyBorder="1" applyAlignment="1">
      <alignment horizontal="right" vertical="center"/>
    </xf>
    <xf numFmtId="181" fontId="3" fillId="0" borderId="11" xfId="48" applyNumberFormat="1" applyFont="1" applyFill="1" applyBorder="1" applyAlignment="1">
      <alignment horizontal="right" vertical="center"/>
    </xf>
    <xf numFmtId="181" fontId="3" fillId="0" borderId="11" xfId="0" applyNumberFormat="1" applyFont="1" applyFill="1" applyBorder="1" applyAlignment="1">
      <alignment horizontal="right" vertical="center"/>
    </xf>
    <xf numFmtId="181" fontId="3" fillId="0" borderId="12" xfId="48" applyNumberFormat="1" applyFont="1" applyFill="1" applyBorder="1" applyAlignment="1" applyProtection="1">
      <alignment horizontal="right" vertical="center"/>
      <protection locked="0"/>
    </xf>
    <xf numFmtId="181" fontId="3" fillId="0" borderId="0" xfId="48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10.625" style="1" customWidth="1"/>
    <col min="2" max="13" width="8.625" style="1" customWidth="1"/>
    <col min="14" max="14" width="10.625" style="1" customWidth="1"/>
    <col min="15" max="16384" width="9.00390625" style="1" customWidth="1"/>
  </cols>
  <sheetData>
    <row r="1" spans="1:5" ht="18" customHeight="1">
      <c r="A1" s="3" t="s">
        <v>1</v>
      </c>
      <c r="C1" s="2" t="s">
        <v>56</v>
      </c>
      <c r="D1" s="3" t="s">
        <v>2</v>
      </c>
      <c r="E1" s="1" t="s">
        <v>58</v>
      </c>
    </row>
    <row r="2" ht="13.5" customHeight="1"/>
    <row r="3" spans="1:14" ht="15.75" customHeight="1">
      <c r="A3" s="34" t="s">
        <v>53</v>
      </c>
      <c r="B3" s="36" t="s">
        <v>36</v>
      </c>
      <c r="C3" s="37"/>
      <c r="D3" s="38"/>
      <c r="E3" s="36" t="s">
        <v>37</v>
      </c>
      <c r="F3" s="37"/>
      <c r="G3" s="38"/>
      <c r="H3" s="39" t="s">
        <v>34</v>
      </c>
      <c r="I3" s="40"/>
      <c r="J3" s="40"/>
      <c r="K3" s="36" t="s">
        <v>35</v>
      </c>
      <c r="L3" s="37"/>
      <c r="M3" s="37"/>
      <c r="N3" s="36" t="s">
        <v>23</v>
      </c>
    </row>
    <row r="4" spans="1:14" ht="15.75" customHeight="1">
      <c r="A4" s="35"/>
      <c r="B4" s="10" t="s">
        <v>38</v>
      </c>
      <c r="C4" s="10" t="s">
        <v>39</v>
      </c>
      <c r="D4" s="10" t="s">
        <v>40</v>
      </c>
      <c r="E4" s="10" t="s">
        <v>38</v>
      </c>
      <c r="F4" s="10" t="s">
        <v>39</v>
      </c>
      <c r="G4" s="10" t="s">
        <v>40</v>
      </c>
      <c r="H4" s="10" t="s">
        <v>38</v>
      </c>
      <c r="I4" s="10" t="s">
        <v>39</v>
      </c>
      <c r="J4" s="10" t="s">
        <v>49</v>
      </c>
      <c r="K4" s="10" t="s">
        <v>38</v>
      </c>
      <c r="L4" s="10" t="s">
        <v>39</v>
      </c>
      <c r="M4" s="10" t="s">
        <v>40</v>
      </c>
      <c r="N4" s="41"/>
    </row>
    <row r="5" spans="1:14" ht="9.75" customHeight="1">
      <c r="A5" s="15"/>
      <c r="B5" s="16"/>
      <c r="C5" s="16"/>
      <c r="D5" s="16"/>
      <c r="E5" s="16"/>
      <c r="F5" s="16"/>
      <c r="G5" s="16"/>
      <c r="H5" s="16"/>
      <c r="I5" s="16"/>
      <c r="J5" s="17"/>
      <c r="K5" s="17"/>
      <c r="L5" s="17"/>
      <c r="M5" s="17"/>
      <c r="N5" s="17"/>
    </row>
    <row r="6" spans="1:14" ht="13.5" customHeight="1">
      <c r="A6" s="7" t="s">
        <v>24</v>
      </c>
      <c r="B6" s="22">
        <v>292</v>
      </c>
      <c r="C6" s="22">
        <v>391</v>
      </c>
      <c r="D6" s="23" t="s">
        <v>57</v>
      </c>
      <c r="E6" s="23">
        <v>263</v>
      </c>
      <c r="F6" s="23" t="s">
        <v>57</v>
      </c>
      <c r="G6" s="23">
        <v>1</v>
      </c>
      <c r="H6" s="23">
        <v>44</v>
      </c>
      <c r="I6" s="23">
        <v>82</v>
      </c>
      <c r="J6" s="23" t="s">
        <v>57</v>
      </c>
      <c r="K6" s="23" t="s">
        <v>57</v>
      </c>
      <c r="L6" s="23" t="s">
        <v>57</v>
      </c>
      <c r="M6" s="23" t="s">
        <v>57</v>
      </c>
      <c r="N6" s="24">
        <f>SUM(B6:M6)</f>
        <v>1073</v>
      </c>
    </row>
    <row r="7" spans="1:14" ht="13.5" customHeight="1">
      <c r="A7" s="7" t="s">
        <v>31</v>
      </c>
      <c r="B7" s="23">
        <v>69</v>
      </c>
      <c r="C7" s="22">
        <v>29</v>
      </c>
      <c r="D7" s="23" t="s">
        <v>57</v>
      </c>
      <c r="E7" s="23">
        <v>517</v>
      </c>
      <c r="F7" s="23">
        <v>2</v>
      </c>
      <c r="G7" s="23" t="s">
        <v>57</v>
      </c>
      <c r="H7" s="23">
        <v>36</v>
      </c>
      <c r="I7" s="23">
        <v>37</v>
      </c>
      <c r="J7" s="23" t="s">
        <v>57</v>
      </c>
      <c r="K7" s="23" t="s">
        <v>57</v>
      </c>
      <c r="L7" s="23" t="s">
        <v>57</v>
      </c>
      <c r="M7" s="23" t="s">
        <v>57</v>
      </c>
      <c r="N7" s="24">
        <f aca="true" t="shared" si="0" ref="N7:N34">SUM(B7:M7)</f>
        <v>690</v>
      </c>
    </row>
    <row r="8" spans="1:14" ht="13.5" customHeight="1">
      <c r="A8" s="7" t="s">
        <v>25</v>
      </c>
      <c r="B8" s="23">
        <v>2598</v>
      </c>
      <c r="C8" s="22">
        <v>2958</v>
      </c>
      <c r="D8" s="23">
        <v>2</v>
      </c>
      <c r="E8" s="23">
        <v>830</v>
      </c>
      <c r="F8" s="23">
        <v>66</v>
      </c>
      <c r="G8" s="23">
        <v>6</v>
      </c>
      <c r="H8" s="23">
        <v>1248</v>
      </c>
      <c r="I8" s="23">
        <v>1311</v>
      </c>
      <c r="J8" s="23">
        <v>1</v>
      </c>
      <c r="K8" s="23" t="s">
        <v>57</v>
      </c>
      <c r="L8" s="23" t="s">
        <v>57</v>
      </c>
      <c r="M8" s="23" t="s">
        <v>57</v>
      </c>
      <c r="N8" s="24">
        <f t="shared" si="0"/>
        <v>9020</v>
      </c>
    </row>
    <row r="9" spans="1:14" ht="13.5" customHeight="1">
      <c r="A9" s="7" t="s">
        <v>26</v>
      </c>
      <c r="B9" s="23">
        <v>172</v>
      </c>
      <c r="C9" s="22">
        <v>288</v>
      </c>
      <c r="D9" s="23" t="s">
        <v>57</v>
      </c>
      <c r="E9" s="23">
        <v>7</v>
      </c>
      <c r="F9" s="23" t="s">
        <v>57</v>
      </c>
      <c r="G9" s="23" t="s">
        <v>57</v>
      </c>
      <c r="H9" s="23">
        <v>128</v>
      </c>
      <c r="I9" s="23">
        <v>45</v>
      </c>
      <c r="J9" s="23" t="s">
        <v>57</v>
      </c>
      <c r="K9" s="23">
        <v>1</v>
      </c>
      <c r="L9" s="23" t="s">
        <v>57</v>
      </c>
      <c r="M9" s="23" t="s">
        <v>57</v>
      </c>
      <c r="N9" s="24">
        <f t="shared" si="0"/>
        <v>641</v>
      </c>
    </row>
    <row r="10" spans="1:14" ht="13.5" customHeight="1">
      <c r="A10" s="7" t="s">
        <v>4</v>
      </c>
      <c r="B10" s="23">
        <v>113</v>
      </c>
      <c r="C10" s="22">
        <v>95</v>
      </c>
      <c r="D10" s="23" t="s">
        <v>57</v>
      </c>
      <c r="E10" s="23">
        <v>1</v>
      </c>
      <c r="F10" s="23">
        <v>44</v>
      </c>
      <c r="G10" s="23" t="s">
        <v>57</v>
      </c>
      <c r="H10" s="23">
        <v>115</v>
      </c>
      <c r="I10" s="23">
        <v>96</v>
      </c>
      <c r="J10" s="23" t="s">
        <v>57</v>
      </c>
      <c r="K10" s="23" t="s">
        <v>57</v>
      </c>
      <c r="L10" s="23" t="s">
        <v>57</v>
      </c>
      <c r="M10" s="23" t="s">
        <v>57</v>
      </c>
      <c r="N10" s="24">
        <f t="shared" si="0"/>
        <v>464</v>
      </c>
    </row>
    <row r="11" spans="1:14" ht="13.5" customHeight="1">
      <c r="A11" s="7" t="s">
        <v>27</v>
      </c>
      <c r="B11" s="23">
        <v>393</v>
      </c>
      <c r="C11" s="22">
        <v>275</v>
      </c>
      <c r="D11" s="23" t="s">
        <v>57</v>
      </c>
      <c r="E11" s="23" t="s">
        <v>57</v>
      </c>
      <c r="F11" s="23" t="s">
        <v>57</v>
      </c>
      <c r="G11" s="23" t="s">
        <v>57</v>
      </c>
      <c r="H11" s="23">
        <v>83</v>
      </c>
      <c r="I11" s="23">
        <v>55</v>
      </c>
      <c r="J11" s="23" t="s">
        <v>57</v>
      </c>
      <c r="K11" s="23" t="s">
        <v>57</v>
      </c>
      <c r="L11" s="23" t="s">
        <v>57</v>
      </c>
      <c r="M11" s="23" t="s">
        <v>57</v>
      </c>
      <c r="N11" s="24">
        <f t="shared" si="0"/>
        <v>806</v>
      </c>
    </row>
    <row r="12" spans="1:14" ht="13.5" customHeight="1">
      <c r="A12" s="7" t="s">
        <v>5</v>
      </c>
      <c r="B12" s="23">
        <v>273</v>
      </c>
      <c r="C12" s="22">
        <v>351</v>
      </c>
      <c r="D12" s="23" t="s">
        <v>57</v>
      </c>
      <c r="E12" s="23">
        <v>34</v>
      </c>
      <c r="F12" s="23">
        <v>19</v>
      </c>
      <c r="G12" s="23" t="s">
        <v>57</v>
      </c>
      <c r="H12" s="23">
        <v>325</v>
      </c>
      <c r="I12" s="23">
        <v>332</v>
      </c>
      <c r="J12" s="23" t="s">
        <v>57</v>
      </c>
      <c r="K12" s="23" t="s">
        <v>57</v>
      </c>
      <c r="L12" s="23">
        <v>2</v>
      </c>
      <c r="M12" s="23" t="s">
        <v>57</v>
      </c>
      <c r="N12" s="24">
        <f t="shared" si="0"/>
        <v>1336</v>
      </c>
    </row>
    <row r="13" spans="1:14" ht="13.5" customHeight="1">
      <c r="A13" s="7" t="s">
        <v>6</v>
      </c>
      <c r="B13" s="23">
        <v>537</v>
      </c>
      <c r="C13" s="22">
        <v>167</v>
      </c>
      <c r="D13" s="23" t="s">
        <v>57</v>
      </c>
      <c r="E13" s="23" t="s">
        <v>57</v>
      </c>
      <c r="F13" s="23" t="s">
        <v>57</v>
      </c>
      <c r="G13" s="23" t="s">
        <v>57</v>
      </c>
      <c r="H13" s="23">
        <v>6</v>
      </c>
      <c r="I13" s="23">
        <v>4</v>
      </c>
      <c r="J13" s="23" t="s">
        <v>57</v>
      </c>
      <c r="K13" s="23" t="s">
        <v>57</v>
      </c>
      <c r="L13" s="23" t="s">
        <v>57</v>
      </c>
      <c r="M13" s="23" t="s">
        <v>57</v>
      </c>
      <c r="N13" s="24">
        <f t="shared" si="0"/>
        <v>714</v>
      </c>
    </row>
    <row r="14" spans="1:14" ht="13.5" customHeight="1">
      <c r="A14" s="7" t="s">
        <v>7</v>
      </c>
      <c r="B14" s="23">
        <v>111</v>
      </c>
      <c r="C14" s="22">
        <v>84</v>
      </c>
      <c r="D14" s="23" t="s">
        <v>57</v>
      </c>
      <c r="E14" s="23">
        <v>116</v>
      </c>
      <c r="F14" s="23">
        <v>89</v>
      </c>
      <c r="G14" s="23">
        <v>1</v>
      </c>
      <c r="H14" s="23">
        <v>129</v>
      </c>
      <c r="I14" s="23">
        <v>16</v>
      </c>
      <c r="J14" s="23" t="s">
        <v>57</v>
      </c>
      <c r="K14" s="23" t="s">
        <v>57</v>
      </c>
      <c r="L14" s="23" t="s">
        <v>57</v>
      </c>
      <c r="M14" s="23" t="s">
        <v>57</v>
      </c>
      <c r="N14" s="24">
        <f t="shared" si="0"/>
        <v>546</v>
      </c>
    </row>
    <row r="15" spans="1:14" ht="13.5" customHeight="1">
      <c r="A15" s="7" t="s">
        <v>8</v>
      </c>
      <c r="B15" s="23">
        <v>920</v>
      </c>
      <c r="C15" s="22">
        <v>487</v>
      </c>
      <c r="D15" s="23" t="s">
        <v>57</v>
      </c>
      <c r="E15" s="23">
        <v>166</v>
      </c>
      <c r="F15" s="23">
        <v>31</v>
      </c>
      <c r="G15" s="23" t="s">
        <v>57</v>
      </c>
      <c r="H15" s="23">
        <v>136</v>
      </c>
      <c r="I15" s="23">
        <v>213</v>
      </c>
      <c r="J15" s="23" t="s">
        <v>57</v>
      </c>
      <c r="K15" s="23" t="s">
        <v>57</v>
      </c>
      <c r="L15" s="25">
        <v>13</v>
      </c>
      <c r="M15" s="23" t="s">
        <v>57</v>
      </c>
      <c r="N15" s="24">
        <f t="shared" si="0"/>
        <v>1966</v>
      </c>
    </row>
    <row r="16" spans="1:14" ht="13.5" customHeight="1">
      <c r="A16" s="11" t="s">
        <v>28</v>
      </c>
      <c r="B16" s="21">
        <f>SUM(B6:B15)</f>
        <v>5478</v>
      </c>
      <c r="C16" s="21">
        <f aca="true" t="shared" si="1" ref="C16:M16">SUM(C6:C15)</f>
        <v>5125</v>
      </c>
      <c r="D16" s="21">
        <f t="shared" si="1"/>
        <v>2</v>
      </c>
      <c r="E16" s="21">
        <f t="shared" si="1"/>
        <v>1934</v>
      </c>
      <c r="F16" s="21">
        <f t="shared" si="1"/>
        <v>251</v>
      </c>
      <c r="G16" s="21">
        <f t="shared" si="1"/>
        <v>8</v>
      </c>
      <c r="H16" s="21">
        <f t="shared" si="1"/>
        <v>2250</v>
      </c>
      <c r="I16" s="21">
        <f t="shared" si="1"/>
        <v>2191</v>
      </c>
      <c r="J16" s="26">
        <f t="shared" si="1"/>
        <v>1</v>
      </c>
      <c r="K16" s="26">
        <f t="shared" si="1"/>
        <v>1</v>
      </c>
      <c r="L16" s="26">
        <f t="shared" si="1"/>
        <v>15</v>
      </c>
      <c r="M16" s="26">
        <f t="shared" si="1"/>
        <v>0</v>
      </c>
      <c r="N16" s="21">
        <f t="shared" si="0"/>
        <v>17256</v>
      </c>
    </row>
    <row r="17" spans="1:14" ht="13.5" customHeight="1">
      <c r="A17" s="7" t="s">
        <v>9</v>
      </c>
      <c r="B17" s="23">
        <v>71</v>
      </c>
      <c r="C17" s="22">
        <v>129</v>
      </c>
      <c r="D17" s="23" t="s">
        <v>57</v>
      </c>
      <c r="E17" s="23">
        <v>202</v>
      </c>
      <c r="F17" s="23">
        <v>2</v>
      </c>
      <c r="G17" s="23" t="s">
        <v>57</v>
      </c>
      <c r="H17" s="23">
        <v>37</v>
      </c>
      <c r="I17" s="23">
        <v>15</v>
      </c>
      <c r="J17" s="23" t="s">
        <v>57</v>
      </c>
      <c r="K17" s="23" t="s">
        <v>57</v>
      </c>
      <c r="L17" s="23" t="s">
        <v>57</v>
      </c>
      <c r="M17" s="23" t="s">
        <v>57</v>
      </c>
      <c r="N17" s="24">
        <f t="shared" si="0"/>
        <v>456</v>
      </c>
    </row>
    <row r="18" spans="1:14" ht="13.5" customHeight="1">
      <c r="A18" s="7" t="s">
        <v>54</v>
      </c>
      <c r="B18" s="23">
        <v>6</v>
      </c>
      <c r="C18" s="22">
        <v>63</v>
      </c>
      <c r="D18" s="23" t="s">
        <v>57</v>
      </c>
      <c r="E18" s="23">
        <v>86</v>
      </c>
      <c r="F18" s="23">
        <v>35</v>
      </c>
      <c r="G18" s="23" t="s">
        <v>57</v>
      </c>
      <c r="H18" s="23">
        <v>106</v>
      </c>
      <c r="I18" s="23">
        <v>188</v>
      </c>
      <c r="J18" s="23" t="s">
        <v>57</v>
      </c>
      <c r="K18" s="23" t="s">
        <v>57</v>
      </c>
      <c r="L18" s="23" t="s">
        <v>57</v>
      </c>
      <c r="M18" s="23" t="s">
        <v>57</v>
      </c>
      <c r="N18" s="24">
        <f t="shared" si="0"/>
        <v>484</v>
      </c>
    </row>
    <row r="19" spans="1:14" ht="13.5" customHeight="1">
      <c r="A19" s="7" t="s">
        <v>10</v>
      </c>
      <c r="B19" s="23">
        <v>40</v>
      </c>
      <c r="C19" s="22">
        <v>121</v>
      </c>
      <c r="D19" s="23" t="s">
        <v>57</v>
      </c>
      <c r="E19" s="23">
        <v>18</v>
      </c>
      <c r="F19" s="23" t="s">
        <v>57</v>
      </c>
      <c r="G19" s="23" t="s">
        <v>57</v>
      </c>
      <c r="H19" s="23">
        <v>363</v>
      </c>
      <c r="I19" s="23">
        <v>215</v>
      </c>
      <c r="J19" s="23" t="s">
        <v>57</v>
      </c>
      <c r="K19" s="23" t="s">
        <v>57</v>
      </c>
      <c r="L19" s="23" t="s">
        <v>57</v>
      </c>
      <c r="M19" s="23" t="s">
        <v>57</v>
      </c>
      <c r="N19" s="24">
        <f t="shared" si="0"/>
        <v>757</v>
      </c>
    </row>
    <row r="20" spans="1:14" ht="13.5" customHeight="1">
      <c r="A20" s="7" t="s">
        <v>11</v>
      </c>
      <c r="B20" s="23">
        <v>41</v>
      </c>
      <c r="C20" s="22">
        <v>74</v>
      </c>
      <c r="D20" s="23" t="s">
        <v>57</v>
      </c>
      <c r="E20" s="23">
        <v>59</v>
      </c>
      <c r="F20" s="23" t="s">
        <v>57</v>
      </c>
      <c r="G20" s="23" t="s">
        <v>57</v>
      </c>
      <c r="H20" s="23">
        <v>90</v>
      </c>
      <c r="I20" s="23">
        <v>133</v>
      </c>
      <c r="J20" s="23" t="s">
        <v>57</v>
      </c>
      <c r="K20" s="23" t="s">
        <v>57</v>
      </c>
      <c r="L20" s="23" t="s">
        <v>57</v>
      </c>
      <c r="M20" s="23" t="s">
        <v>57</v>
      </c>
      <c r="N20" s="24">
        <f t="shared" si="0"/>
        <v>397</v>
      </c>
    </row>
    <row r="21" spans="1:14" ht="13.5" customHeight="1">
      <c r="A21" s="7" t="s">
        <v>12</v>
      </c>
      <c r="B21" s="23">
        <v>18</v>
      </c>
      <c r="C21" s="22">
        <v>33</v>
      </c>
      <c r="D21" s="23" t="s">
        <v>57</v>
      </c>
      <c r="E21" s="23">
        <v>78</v>
      </c>
      <c r="F21" s="23" t="s">
        <v>57</v>
      </c>
      <c r="G21" s="23" t="s">
        <v>57</v>
      </c>
      <c r="H21" s="23">
        <v>73</v>
      </c>
      <c r="I21" s="23">
        <v>1</v>
      </c>
      <c r="J21" s="23" t="s">
        <v>57</v>
      </c>
      <c r="K21" s="23" t="s">
        <v>57</v>
      </c>
      <c r="L21" s="23" t="s">
        <v>57</v>
      </c>
      <c r="M21" s="23" t="s">
        <v>57</v>
      </c>
      <c r="N21" s="24">
        <f t="shared" si="0"/>
        <v>203</v>
      </c>
    </row>
    <row r="22" spans="1:14" ht="13.5" customHeight="1">
      <c r="A22" s="7" t="s">
        <v>13</v>
      </c>
      <c r="B22" s="23">
        <v>75</v>
      </c>
      <c r="C22" s="22">
        <v>144</v>
      </c>
      <c r="D22" s="23" t="s">
        <v>57</v>
      </c>
      <c r="E22" s="23" t="s">
        <v>57</v>
      </c>
      <c r="F22" s="23" t="s">
        <v>57</v>
      </c>
      <c r="G22" s="23" t="s">
        <v>57</v>
      </c>
      <c r="H22" s="23" t="s">
        <v>57</v>
      </c>
      <c r="I22" s="23" t="s">
        <v>57</v>
      </c>
      <c r="J22" s="23" t="s">
        <v>57</v>
      </c>
      <c r="K22" s="23" t="s">
        <v>57</v>
      </c>
      <c r="L22" s="23" t="s">
        <v>57</v>
      </c>
      <c r="M22" s="23" t="s">
        <v>57</v>
      </c>
      <c r="N22" s="24">
        <f t="shared" si="0"/>
        <v>219</v>
      </c>
    </row>
    <row r="23" spans="1:14" ht="13.5" customHeight="1">
      <c r="A23" s="7" t="s">
        <v>14</v>
      </c>
      <c r="B23" s="23">
        <v>32</v>
      </c>
      <c r="C23" s="22">
        <v>14</v>
      </c>
      <c r="D23" s="23" t="s">
        <v>57</v>
      </c>
      <c r="E23" s="23">
        <v>17</v>
      </c>
      <c r="F23" s="23" t="s">
        <v>57</v>
      </c>
      <c r="G23" s="23" t="s">
        <v>57</v>
      </c>
      <c r="H23" s="23">
        <v>61</v>
      </c>
      <c r="I23" s="23">
        <v>95</v>
      </c>
      <c r="J23" s="23" t="s">
        <v>57</v>
      </c>
      <c r="K23" s="23" t="s">
        <v>57</v>
      </c>
      <c r="L23" s="23" t="s">
        <v>57</v>
      </c>
      <c r="M23" s="23" t="s">
        <v>57</v>
      </c>
      <c r="N23" s="24">
        <f t="shared" si="0"/>
        <v>219</v>
      </c>
    </row>
    <row r="24" spans="1:14" ht="13.5" customHeight="1">
      <c r="A24" s="7" t="s">
        <v>15</v>
      </c>
      <c r="B24" s="23">
        <v>24</v>
      </c>
      <c r="C24" s="22">
        <v>39</v>
      </c>
      <c r="D24" s="23" t="s">
        <v>57</v>
      </c>
      <c r="E24" s="23">
        <v>15</v>
      </c>
      <c r="F24" s="23">
        <v>43</v>
      </c>
      <c r="G24" s="23" t="s">
        <v>57</v>
      </c>
      <c r="H24" s="23">
        <v>149</v>
      </c>
      <c r="I24" s="23">
        <v>189</v>
      </c>
      <c r="J24" s="23" t="s">
        <v>57</v>
      </c>
      <c r="K24" s="23" t="s">
        <v>57</v>
      </c>
      <c r="L24" s="23" t="s">
        <v>57</v>
      </c>
      <c r="M24" s="23" t="s">
        <v>57</v>
      </c>
      <c r="N24" s="24">
        <f t="shared" si="0"/>
        <v>459</v>
      </c>
    </row>
    <row r="25" spans="1:14" ht="13.5" customHeight="1">
      <c r="A25" s="7" t="s">
        <v>16</v>
      </c>
      <c r="B25" s="23">
        <v>8</v>
      </c>
      <c r="C25" s="22">
        <v>10</v>
      </c>
      <c r="D25" s="23" t="s">
        <v>57</v>
      </c>
      <c r="E25" s="23" t="s">
        <v>57</v>
      </c>
      <c r="F25" s="23">
        <v>4</v>
      </c>
      <c r="G25" s="23" t="s">
        <v>57</v>
      </c>
      <c r="H25" s="23">
        <v>12</v>
      </c>
      <c r="I25" s="23">
        <v>5</v>
      </c>
      <c r="J25" s="23" t="s">
        <v>57</v>
      </c>
      <c r="K25" s="23" t="s">
        <v>57</v>
      </c>
      <c r="L25" s="23" t="s">
        <v>57</v>
      </c>
      <c r="M25" s="23" t="s">
        <v>57</v>
      </c>
      <c r="N25" s="24">
        <f t="shared" si="0"/>
        <v>39</v>
      </c>
    </row>
    <row r="26" spans="1:14" ht="13.5" customHeight="1">
      <c r="A26" s="7" t="s">
        <v>17</v>
      </c>
      <c r="B26" s="23">
        <v>301</v>
      </c>
      <c r="C26" s="22">
        <v>403</v>
      </c>
      <c r="D26" s="23" t="s">
        <v>57</v>
      </c>
      <c r="E26" s="23">
        <v>12</v>
      </c>
      <c r="F26" s="23">
        <v>291</v>
      </c>
      <c r="G26" s="23" t="s">
        <v>57</v>
      </c>
      <c r="H26" s="23">
        <v>153</v>
      </c>
      <c r="I26" s="23">
        <v>109</v>
      </c>
      <c r="J26" s="23" t="s">
        <v>57</v>
      </c>
      <c r="K26" s="23" t="s">
        <v>57</v>
      </c>
      <c r="L26" s="23">
        <v>3</v>
      </c>
      <c r="M26" s="23" t="s">
        <v>57</v>
      </c>
      <c r="N26" s="24">
        <f t="shared" si="0"/>
        <v>1272</v>
      </c>
    </row>
    <row r="27" spans="1:14" ht="13.5" customHeight="1">
      <c r="A27" s="7" t="s">
        <v>18</v>
      </c>
      <c r="B27" s="23">
        <v>72</v>
      </c>
      <c r="C27" s="22">
        <v>46</v>
      </c>
      <c r="D27" s="23" t="s">
        <v>57</v>
      </c>
      <c r="E27" s="23" t="s">
        <v>57</v>
      </c>
      <c r="F27" s="23" t="s">
        <v>57</v>
      </c>
      <c r="G27" s="23" t="s">
        <v>57</v>
      </c>
      <c r="H27" s="23">
        <v>89</v>
      </c>
      <c r="I27" s="23">
        <v>17</v>
      </c>
      <c r="J27" s="23" t="s">
        <v>57</v>
      </c>
      <c r="K27" s="23" t="s">
        <v>57</v>
      </c>
      <c r="L27" s="23" t="s">
        <v>57</v>
      </c>
      <c r="M27" s="23" t="s">
        <v>57</v>
      </c>
      <c r="N27" s="24">
        <f t="shared" si="0"/>
        <v>224</v>
      </c>
    </row>
    <row r="28" spans="1:14" ht="13.5" customHeight="1">
      <c r="A28" s="7" t="s">
        <v>19</v>
      </c>
      <c r="B28" s="23">
        <v>24</v>
      </c>
      <c r="C28" s="22">
        <v>17</v>
      </c>
      <c r="D28" s="23" t="s">
        <v>57</v>
      </c>
      <c r="E28" s="23" t="s">
        <v>57</v>
      </c>
      <c r="F28" s="23" t="s">
        <v>57</v>
      </c>
      <c r="G28" s="23" t="s">
        <v>57</v>
      </c>
      <c r="H28" s="23">
        <v>38</v>
      </c>
      <c r="I28" s="23" t="s">
        <v>57</v>
      </c>
      <c r="J28" s="23" t="s">
        <v>57</v>
      </c>
      <c r="K28" s="23" t="s">
        <v>57</v>
      </c>
      <c r="L28" s="23" t="s">
        <v>57</v>
      </c>
      <c r="M28" s="23" t="s">
        <v>57</v>
      </c>
      <c r="N28" s="24">
        <f t="shared" si="0"/>
        <v>79</v>
      </c>
    </row>
    <row r="29" spans="1:14" ht="13.5" customHeight="1">
      <c r="A29" s="7" t="s">
        <v>20</v>
      </c>
      <c r="B29" s="23">
        <v>27</v>
      </c>
      <c r="C29" s="22">
        <v>48</v>
      </c>
      <c r="D29" s="23" t="s">
        <v>57</v>
      </c>
      <c r="E29" s="23">
        <v>67</v>
      </c>
      <c r="F29" s="23">
        <v>73</v>
      </c>
      <c r="G29" s="23" t="s">
        <v>57</v>
      </c>
      <c r="H29" s="23">
        <v>46</v>
      </c>
      <c r="I29" s="23">
        <v>21</v>
      </c>
      <c r="J29" s="23" t="s">
        <v>57</v>
      </c>
      <c r="K29" s="23" t="s">
        <v>57</v>
      </c>
      <c r="L29" s="23" t="s">
        <v>57</v>
      </c>
      <c r="M29" s="23" t="s">
        <v>57</v>
      </c>
      <c r="N29" s="24">
        <f t="shared" si="0"/>
        <v>282</v>
      </c>
    </row>
    <row r="30" spans="1:14" ht="13.5" customHeight="1">
      <c r="A30" s="7" t="s">
        <v>21</v>
      </c>
      <c r="B30" s="23">
        <v>27</v>
      </c>
      <c r="C30" s="22">
        <v>73</v>
      </c>
      <c r="D30" s="23" t="s">
        <v>57</v>
      </c>
      <c r="E30" s="23">
        <v>4</v>
      </c>
      <c r="F30" s="23">
        <v>114</v>
      </c>
      <c r="G30" s="23" t="s">
        <v>57</v>
      </c>
      <c r="H30" s="23">
        <v>241</v>
      </c>
      <c r="I30" s="23">
        <v>31</v>
      </c>
      <c r="J30" s="23" t="s">
        <v>57</v>
      </c>
      <c r="K30" s="23" t="s">
        <v>57</v>
      </c>
      <c r="L30" s="23" t="s">
        <v>57</v>
      </c>
      <c r="M30" s="23" t="s">
        <v>57</v>
      </c>
      <c r="N30" s="24">
        <f t="shared" si="0"/>
        <v>490</v>
      </c>
    </row>
    <row r="31" spans="1:14" ht="13.5" customHeight="1">
      <c r="A31" s="7" t="s">
        <v>22</v>
      </c>
      <c r="B31" s="23">
        <v>142</v>
      </c>
      <c r="C31" s="22">
        <v>375</v>
      </c>
      <c r="D31" s="23" t="s">
        <v>57</v>
      </c>
      <c r="E31" s="23">
        <v>17</v>
      </c>
      <c r="F31" s="23">
        <v>134</v>
      </c>
      <c r="G31" s="23">
        <v>1</v>
      </c>
      <c r="H31" s="23">
        <v>6</v>
      </c>
      <c r="I31" s="23">
        <v>4</v>
      </c>
      <c r="J31" s="23" t="s">
        <v>57</v>
      </c>
      <c r="K31" s="23" t="s">
        <v>57</v>
      </c>
      <c r="L31" s="23" t="s">
        <v>57</v>
      </c>
      <c r="M31" s="23" t="s">
        <v>57</v>
      </c>
      <c r="N31" s="24">
        <f t="shared" si="0"/>
        <v>679</v>
      </c>
    </row>
    <row r="32" spans="1:14" ht="13.5" customHeight="1">
      <c r="A32" s="20" t="s">
        <v>55</v>
      </c>
      <c r="B32" s="27">
        <f>SUM(B17:B31)</f>
        <v>908</v>
      </c>
      <c r="C32" s="27">
        <f aca="true" t="shared" si="2" ref="C32:M32">SUM(C17:C31)</f>
        <v>1589</v>
      </c>
      <c r="D32" s="27">
        <f t="shared" si="2"/>
        <v>0</v>
      </c>
      <c r="E32" s="27">
        <f t="shared" si="2"/>
        <v>575</v>
      </c>
      <c r="F32" s="27">
        <f t="shared" si="2"/>
        <v>696</v>
      </c>
      <c r="G32" s="27">
        <f t="shared" si="2"/>
        <v>1</v>
      </c>
      <c r="H32" s="27">
        <f t="shared" si="2"/>
        <v>1464</v>
      </c>
      <c r="I32" s="27">
        <f t="shared" si="2"/>
        <v>1023</v>
      </c>
      <c r="J32" s="28">
        <f t="shared" si="2"/>
        <v>0</v>
      </c>
      <c r="K32" s="28">
        <f t="shared" si="2"/>
        <v>0</v>
      </c>
      <c r="L32" s="28">
        <f t="shared" si="2"/>
        <v>3</v>
      </c>
      <c r="M32" s="28">
        <f t="shared" si="2"/>
        <v>0</v>
      </c>
      <c r="N32" s="27">
        <f t="shared" si="0"/>
        <v>6259</v>
      </c>
    </row>
    <row r="33" spans="1:14" ht="15.75" customHeight="1">
      <c r="A33" s="5" t="s">
        <v>23</v>
      </c>
      <c r="B33" s="29">
        <f>SUM(B16,B32)</f>
        <v>6386</v>
      </c>
      <c r="C33" s="29">
        <f aca="true" t="shared" si="3" ref="C33:M33">SUM(C16,C32)</f>
        <v>6714</v>
      </c>
      <c r="D33" s="29">
        <f t="shared" si="3"/>
        <v>2</v>
      </c>
      <c r="E33" s="29">
        <f t="shared" si="3"/>
        <v>2509</v>
      </c>
      <c r="F33" s="29">
        <f t="shared" si="3"/>
        <v>947</v>
      </c>
      <c r="G33" s="29">
        <f t="shared" si="3"/>
        <v>9</v>
      </c>
      <c r="H33" s="29">
        <f t="shared" si="3"/>
        <v>3714</v>
      </c>
      <c r="I33" s="30">
        <f t="shared" si="3"/>
        <v>3214</v>
      </c>
      <c r="J33" s="31">
        <f t="shared" si="3"/>
        <v>1</v>
      </c>
      <c r="K33" s="31">
        <f t="shared" si="3"/>
        <v>1</v>
      </c>
      <c r="L33" s="31">
        <f t="shared" si="3"/>
        <v>18</v>
      </c>
      <c r="M33" s="31">
        <f t="shared" si="3"/>
        <v>0</v>
      </c>
      <c r="N33" s="30">
        <f t="shared" si="0"/>
        <v>23515</v>
      </c>
    </row>
    <row r="34" spans="1:14" ht="15.75" customHeight="1">
      <c r="A34" s="8" t="s">
        <v>0</v>
      </c>
      <c r="B34" s="32">
        <v>15537</v>
      </c>
      <c r="C34" s="32">
        <v>18200</v>
      </c>
      <c r="D34" s="32">
        <v>13</v>
      </c>
      <c r="E34" s="32">
        <v>13853</v>
      </c>
      <c r="F34" s="32">
        <v>12381</v>
      </c>
      <c r="G34" s="32">
        <v>17</v>
      </c>
      <c r="H34" s="32">
        <v>8149</v>
      </c>
      <c r="I34" s="33">
        <v>9115</v>
      </c>
      <c r="J34" s="24">
        <v>3</v>
      </c>
      <c r="K34" s="24">
        <v>38</v>
      </c>
      <c r="L34" s="24">
        <v>1055</v>
      </c>
      <c r="M34" s="24">
        <v>7</v>
      </c>
      <c r="N34" s="24">
        <f t="shared" si="0"/>
        <v>78368</v>
      </c>
    </row>
    <row r="35" spans="1:14" ht="15.75" customHeight="1">
      <c r="A35" s="9" t="s">
        <v>32</v>
      </c>
      <c r="B35" s="4">
        <f>B33/B34</f>
        <v>0.41101885820943557</v>
      </c>
      <c r="C35" s="4">
        <f aca="true" t="shared" si="4" ref="C35:N35">C33/C34</f>
        <v>0.3689010989010989</v>
      </c>
      <c r="D35" s="4">
        <f t="shared" si="4"/>
        <v>0.15384615384615385</v>
      </c>
      <c r="E35" s="4">
        <f t="shared" si="4"/>
        <v>0.18111600375369957</v>
      </c>
      <c r="F35" s="4">
        <f t="shared" si="4"/>
        <v>0.07648816735320249</v>
      </c>
      <c r="G35" s="4">
        <f t="shared" si="4"/>
        <v>0.5294117647058824</v>
      </c>
      <c r="H35" s="4">
        <f t="shared" si="4"/>
        <v>0.45576144312185546</v>
      </c>
      <c r="I35" s="4">
        <f t="shared" si="4"/>
        <v>0.3526055951727921</v>
      </c>
      <c r="J35" s="4">
        <f t="shared" si="4"/>
        <v>0.3333333333333333</v>
      </c>
      <c r="K35" s="14">
        <f t="shared" si="4"/>
        <v>0.02631578947368421</v>
      </c>
      <c r="L35" s="14">
        <f t="shared" si="4"/>
        <v>0.017061611374407582</v>
      </c>
      <c r="M35" s="4">
        <f t="shared" si="4"/>
        <v>0</v>
      </c>
      <c r="N35" s="14">
        <f t="shared" si="4"/>
        <v>0.30005869742752145</v>
      </c>
    </row>
    <row r="36" spans="1:14" ht="4.5" customHeight="1">
      <c r="A36" s="6"/>
      <c r="B36" s="12"/>
      <c r="C36" s="12"/>
      <c r="D36" s="12"/>
      <c r="E36" s="12"/>
      <c r="F36" s="12"/>
      <c r="G36" s="12"/>
      <c r="H36" s="12"/>
      <c r="I36" s="12"/>
      <c r="J36" s="19"/>
      <c r="K36" s="19"/>
      <c r="L36" s="19"/>
      <c r="M36" s="12"/>
      <c r="N36" s="19"/>
    </row>
    <row r="37" spans="1:14" ht="13.5" customHeight="1">
      <c r="A37" s="13" t="s">
        <v>52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</sheetData>
  <sheetProtection/>
  <mergeCells count="6">
    <mergeCell ref="A3:A4"/>
    <mergeCell ref="B3:D3"/>
    <mergeCell ref="E3:G3"/>
    <mergeCell ref="H3:J3"/>
    <mergeCell ref="K3:M3"/>
    <mergeCell ref="N3:N4"/>
  </mergeCells>
  <printOptions/>
  <pageMargins left="0.7874015748031497" right="0.7874015748031497" top="0.3937007874015748" bottom="0" header="0.5118110236220472" footer="0.5118110236220472"/>
  <pageSetup horizontalDpi="600" verticalDpi="600" orientation="landscape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8"/>
  <sheetViews>
    <sheetView zoomScalePageLayoutView="0" workbookViewId="0" topLeftCell="A1">
      <pane xSplit="1" ySplit="4" topLeftCell="B5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5" sqref="B5"/>
    </sheetView>
  </sheetViews>
  <sheetFormatPr defaultColWidth="9.00390625" defaultRowHeight="13.5"/>
  <cols>
    <col min="1" max="1" width="10.625" style="1" customWidth="1"/>
    <col min="2" max="13" width="8.625" style="1" customWidth="1"/>
    <col min="14" max="14" width="10.625" style="1" customWidth="1"/>
    <col min="15" max="16384" width="9.00390625" style="1" customWidth="1"/>
  </cols>
  <sheetData>
    <row r="1" spans="1:5" ht="18" customHeight="1">
      <c r="A1" s="3" t="s">
        <v>1</v>
      </c>
      <c r="C1" s="2" t="s">
        <v>56</v>
      </c>
      <c r="D1" s="3" t="s">
        <v>45</v>
      </c>
      <c r="E1" s="1" t="s">
        <v>58</v>
      </c>
    </row>
    <row r="2" ht="13.5" customHeight="1"/>
    <row r="3" spans="1:14" ht="15.75" customHeight="1">
      <c r="A3" s="34" t="s">
        <v>53</v>
      </c>
      <c r="B3" s="36" t="s">
        <v>36</v>
      </c>
      <c r="C3" s="37"/>
      <c r="D3" s="38"/>
      <c r="E3" s="36" t="s">
        <v>37</v>
      </c>
      <c r="F3" s="37"/>
      <c r="G3" s="38"/>
      <c r="H3" s="39" t="s">
        <v>34</v>
      </c>
      <c r="I3" s="40"/>
      <c r="J3" s="40"/>
      <c r="K3" s="36" t="s">
        <v>35</v>
      </c>
      <c r="L3" s="37"/>
      <c r="M3" s="37"/>
      <c r="N3" s="36" t="s">
        <v>23</v>
      </c>
    </row>
    <row r="4" spans="1:14" ht="15.75" customHeight="1">
      <c r="A4" s="35"/>
      <c r="B4" s="10" t="s">
        <v>38</v>
      </c>
      <c r="C4" s="10" t="s">
        <v>39</v>
      </c>
      <c r="D4" s="10" t="s">
        <v>40</v>
      </c>
      <c r="E4" s="10" t="s">
        <v>38</v>
      </c>
      <c r="F4" s="10" t="s">
        <v>39</v>
      </c>
      <c r="G4" s="10" t="s">
        <v>40</v>
      </c>
      <c r="H4" s="10" t="s">
        <v>38</v>
      </c>
      <c r="I4" s="10" t="s">
        <v>39</v>
      </c>
      <c r="J4" s="10" t="s">
        <v>40</v>
      </c>
      <c r="K4" s="10" t="s">
        <v>38</v>
      </c>
      <c r="L4" s="10" t="s">
        <v>39</v>
      </c>
      <c r="M4" s="10" t="s">
        <v>40</v>
      </c>
      <c r="N4" s="41"/>
    </row>
    <row r="5" spans="1:14" s="18" customFormat="1" ht="9.75" customHeight="1">
      <c r="A5" s="15"/>
      <c r="B5" s="16"/>
      <c r="C5" s="16"/>
      <c r="D5" s="16"/>
      <c r="E5" s="16"/>
      <c r="F5" s="16"/>
      <c r="G5" s="16"/>
      <c r="H5" s="16"/>
      <c r="I5" s="16"/>
      <c r="J5" s="17"/>
      <c r="K5" s="17"/>
      <c r="L5" s="17"/>
      <c r="M5" s="17"/>
      <c r="N5" s="17"/>
    </row>
    <row r="6" spans="1:14" ht="13.5" customHeight="1">
      <c r="A6" s="7" t="s">
        <v>24</v>
      </c>
      <c r="B6" s="22">
        <v>346</v>
      </c>
      <c r="C6" s="22">
        <v>485</v>
      </c>
      <c r="D6" s="23" t="s">
        <v>57</v>
      </c>
      <c r="E6" s="23">
        <v>307</v>
      </c>
      <c r="F6" s="23">
        <v>3</v>
      </c>
      <c r="G6" s="23" t="s">
        <v>57</v>
      </c>
      <c r="H6" s="23">
        <v>50</v>
      </c>
      <c r="I6" s="23">
        <v>86</v>
      </c>
      <c r="J6" s="23" t="s">
        <v>57</v>
      </c>
      <c r="K6" s="23" t="s">
        <v>57</v>
      </c>
      <c r="L6" s="23" t="s">
        <v>57</v>
      </c>
      <c r="M6" s="23" t="s">
        <v>57</v>
      </c>
      <c r="N6" s="24">
        <f>SUM(B6:M6)</f>
        <v>1277</v>
      </c>
    </row>
    <row r="7" spans="1:14" ht="13.5" customHeight="1">
      <c r="A7" s="7" t="s">
        <v>3</v>
      </c>
      <c r="B7" s="23">
        <v>69</v>
      </c>
      <c r="C7" s="22">
        <v>32</v>
      </c>
      <c r="D7" s="23" t="s">
        <v>57</v>
      </c>
      <c r="E7" s="23">
        <v>560</v>
      </c>
      <c r="F7" s="23">
        <v>18</v>
      </c>
      <c r="G7" s="23" t="s">
        <v>57</v>
      </c>
      <c r="H7" s="23">
        <v>62</v>
      </c>
      <c r="I7" s="23">
        <v>40</v>
      </c>
      <c r="J7" s="23" t="s">
        <v>57</v>
      </c>
      <c r="K7" s="23" t="s">
        <v>57</v>
      </c>
      <c r="L7" s="23" t="s">
        <v>57</v>
      </c>
      <c r="M7" s="23" t="s">
        <v>57</v>
      </c>
      <c r="N7" s="24">
        <f aca="true" t="shared" si="0" ref="N7:N34">SUM(B7:M7)</f>
        <v>781</v>
      </c>
    </row>
    <row r="8" spans="1:14" ht="13.5" customHeight="1">
      <c r="A8" s="7" t="s">
        <v>25</v>
      </c>
      <c r="B8" s="23">
        <v>3364</v>
      </c>
      <c r="C8" s="22">
        <v>3929</v>
      </c>
      <c r="D8" s="23">
        <v>5</v>
      </c>
      <c r="E8" s="23">
        <v>1034</v>
      </c>
      <c r="F8" s="23">
        <v>87</v>
      </c>
      <c r="G8" s="23">
        <v>9</v>
      </c>
      <c r="H8" s="23">
        <v>1646</v>
      </c>
      <c r="I8" s="23">
        <v>1396</v>
      </c>
      <c r="J8" s="23">
        <v>2</v>
      </c>
      <c r="K8" s="23" t="s">
        <v>57</v>
      </c>
      <c r="L8" s="23" t="s">
        <v>57</v>
      </c>
      <c r="M8" s="23" t="s">
        <v>57</v>
      </c>
      <c r="N8" s="24">
        <f t="shared" si="0"/>
        <v>11472</v>
      </c>
    </row>
    <row r="9" spans="1:14" ht="13.5" customHeight="1">
      <c r="A9" s="7" t="s">
        <v>26</v>
      </c>
      <c r="B9" s="23">
        <v>268</v>
      </c>
      <c r="C9" s="22">
        <v>361</v>
      </c>
      <c r="D9" s="23" t="s">
        <v>57</v>
      </c>
      <c r="E9" s="23">
        <v>23</v>
      </c>
      <c r="F9" s="23" t="s">
        <v>57</v>
      </c>
      <c r="G9" s="23" t="s">
        <v>57</v>
      </c>
      <c r="H9" s="23">
        <v>241</v>
      </c>
      <c r="I9" s="23">
        <v>150</v>
      </c>
      <c r="J9" s="23" t="s">
        <v>57</v>
      </c>
      <c r="K9" s="23" t="s">
        <v>57</v>
      </c>
      <c r="L9" s="23" t="s">
        <v>57</v>
      </c>
      <c r="M9" s="23" t="s">
        <v>57</v>
      </c>
      <c r="N9" s="24">
        <f t="shared" si="0"/>
        <v>1043</v>
      </c>
    </row>
    <row r="10" spans="1:14" ht="13.5" customHeight="1">
      <c r="A10" s="7" t="s">
        <v>4</v>
      </c>
      <c r="B10" s="23">
        <v>155</v>
      </c>
      <c r="C10" s="22">
        <v>206</v>
      </c>
      <c r="D10" s="23" t="s">
        <v>57</v>
      </c>
      <c r="E10" s="23">
        <v>4</v>
      </c>
      <c r="F10" s="23">
        <v>40</v>
      </c>
      <c r="G10" s="23" t="s">
        <v>57</v>
      </c>
      <c r="H10" s="23">
        <v>96</v>
      </c>
      <c r="I10" s="23">
        <v>126</v>
      </c>
      <c r="J10" s="23" t="s">
        <v>57</v>
      </c>
      <c r="K10" s="23" t="s">
        <v>57</v>
      </c>
      <c r="L10" s="23" t="s">
        <v>57</v>
      </c>
      <c r="M10" s="23" t="s">
        <v>57</v>
      </c>
      <c r="N10" s="24">
        <f t="shared" si="0"/>
        <v>627</v>
      </c>
    </row>
    <row r="11" spans="1:14" ht="13.5" customHeight="1">
      <c r="A11" s="7" t="s">
        <v>27</v>
      </c>
      <c r="B11" s="23">
        <v>592</v>
      </c>
      <c r="C11" s="22">
        <v>348</v>
      </c>
      <c r="D11" s="23" t="s">
        <v>57</v>
      </c>
      <c r="E11" s="23">
        <v>1</v>
      </c>
      <c r="F11" s="23" t="s">
        <v>57</v>
      </c>
      <c r="G11" s="23" t="s">
        <v>57</v>
      </c>
      <c r="H11" s="23">
        <v>111</v>
      </c>
      <c r="I11" s="23">
        <v>67</v>
      </c>
      <c r="J11" s="23" t="s">
        <v>57</v>
      </c>
      <c r="K11" s="23">
        <v>1</v>
      </c>
      <c r="L11" s="23">
        <v>1</v>
      </c>
      <c r="M11" s="23" t="s">
        <v>57</v>
      </c>
      <c r="N11" s="24">
        <f t="shared" si="0"/>
        <v>1121</v>
      </c>
    </row>
    <row r="12" spans="1:14" ht="13.5" customHeight="1">
      <c r="A12" s="7" t="s">
        <v>5</v>
      </c>
      <c r="B12" s="23">
        <v>208</v>
      </c>
      <c r="C12" s="22">
        <v>520</v>
      </c>
      <c r="D12" s="23" t="s">
        <v>57</v>
      </c>
      <c r="E12" s="23">
        <v>23</v>
      </c>
      <c r="F12" s="23">
        <v>12</v>
      </c>
      <c r="G12" s="23" t="s">
        <v>57</v>
      </c>
      <c r="H12" s="23">
        <v>323</v>
      </c>
      <c r="I12" s="23">
        <v>437</v>
      </c>
      <c r="J12" s="23" t="s">
        <v>57</v>
      </c>
      <c r="K12" s="23" t="s">
        <v>57</v>
      </c>
      <c r="L12" s="23">
        <v>5</v>
      </c>
      <c r="M12" s="23" t="s">
        <v>57</v>
      </c>
      <c r="N12" s="24">
        <f t="shared" si="0"/>
        <v>1528</v>
      </c>
    </row>
    <row r="13" spans="1:14" ht="13.5" customHeight="1">
      <c r="A13" s="7" t="s">
        <v>6</v>
      </c>
      <c r="B13" s="23">
        <v>729</v>
      </c>
      <c r="C13" s="22">
        <v>249</v>
      </c>
      <c r="D13" s="23" t="s">
        <v>57</v>
      </c>
      <c r="E13" s="23">
        <v>1</v>
      </c>
      <c r="F13" s="23" t="s">
        <v>57</v>
      </c>
      <c r="G13" s="23" t="s">
        <v>57</v>
      </c>
      <c r="H13" s="23">
        <v>4</v>
      </c>
      <c r="I13" s="23" t="s">
        <v>57</v>
      </c>
      <c r="J13" s="23" t="s">
        <v>57</v>
      </c>
      <c r="K13" s="23" t="s">
        <v>57</v>
      </c>
      <c r="L13" s="23" t="s">
        <v>57</v>
      </c>
      <c r="M13" s="23" t="s">
        <v>57</v>
      </c>
      <c r="N13" s="24">
        <f t="shared" si="0"/>
        <v>983</v>
      </c>
    </row>
    <row r="14" spans="1:14" ht="13.5" customHeight="1">
      <c r="A14" s="7" t="s">
        <v>7</v>
      </c>
      <c r="B14" s="23">
        <v>129</v>
      </c>
      <c r="C14" s="22">
        <v>97</v>
      </c>
      <c r="D14" s="23" t="s">
        <v>57</v>
      </c>
      <c r="E14" s="23">
        <v>97</v>
      </c>
      <c r="F14" s="23">
        <v>113</v>
      </c>
      <c r="G14" s="23">
        <v>1</v>
      </c>
      <c r="H14" s="23">
        <v>139</v>
      </c>
      <c r="I14" s="23">
        <v>19</v>
      </c>
      <c r="J14" s="23" t="s">
        <v>57</v>
      </c>
      <c r="K14" s="23" t="s">
        <v>57</v>
      </c>
      <c r="L14" s="23" t="s">
        <v>57</v>
      </c>
      <c r="M14" s="23" t="s">
        <v>57</v>
      </c>
      <c r="N14" s="24">
        <f t="shared" si="0"/>
        <v>595</v>
      </c>
    </row>
    <row r="15" spans="1:14" ht="13.5" customHeight="1">
      <c r="A15" s="7" t="s">
        <v>8</v>
      </c>
      <c r="B15" s="23">
        <v>1112</v>
      </c>
      <c r="C15" s="22">
        <v>516</v>
      </c>
      <c r="D15" s="23" t="s">
        <v>57</v>
      </c>
      <c r="E15" s="23">
        <v>149</v>
      </c>
      <c r="F15" s="23">
        <v>33</v>
      </c>
      <c r="G15" s="23" t="s">
        <v>57</v>
      </c>
      <c r="H15" s="23">
        <v>327</v>
      </c>
      <c r="I15" s="23">
        <v>222</v>
      </c>
      <c r="J15" s="23" t="s">
        <v>57</v>
      </c>
      <c r="K15" s="23">
        <v>1</v>
      </c>
      <c r="L15" s="25">
        <v>12</v>
      </c>
      <c r="M15" s="23" t="s">
        <v>57</v>
      </c>
      <c r="N15" s="24">
        <f t="shared" si="0"/>
        <v>2372</v>
      </c>
    </row>
    <row r="16" spans="1:14" ht="13.5" customHeight="1">
      <c r="A16" s="11" t="s">
        <v>28</v>
      </c>
      <c r="B16" s="21">
        <f>SUM(B6:B15)</f>
        <v>6972</v>
      </c>
      <c r="C16" s="21">
        <f aca="true" t="shared" si="1" ref="C16:M16">SUM(C6:C15)</f>
        <v>6743</v>
      </c>
      <c r="D16" s="21">
        <f t="shared" si="1"/>
        <v>5</v>
      </c>
      <c r="E16" s="21">
        <f t="shared" si="1"/>
        <v>2199</v>
      </c>
      <c r="F16" s="21">
        <f t="shared" si="1"/>
        <v>306</v>
      </c>
      <c r="G16" s="21">
        <f t="shared" si="1"/>
        <v>10</v>
      </c>
      <c r="H16" s="21">
        <f t="shared" si="1"/>
        <v>2999</v>
      </c>
      <c r="I16" s="21">
        <f t="shared" si="1"/>
        <v>2543</v>
      </c>
      <c r="J16" s="26">
        <f t="shared" si="1"/>
        <v>2</v>
      </c>
      <c r="K16" s="26">
        <f t="shared" si="1"/>
        <v>2</v>
      </c>
      <c r="L16" s="26">
        <f t="shared" si="1"/>
        <v>18</v>
      </c>
      <c r="M16" s="26">
        <f t="shared" si="1"/>
        <v>0</v>
      </c>
      <c r="N16" s="21">
        <f t="shared" si="0"/>
        <v>21799</v>
      </c>
    </row>
    <row r="17" spans="1:14" ht="13.5" customHeight="1">
      <c r="A17" s="7" t="s">
        <v>9</v>
      </c>
      <c r="B17" s="23">
        <v>57</v>
      </c>
      <c r="C17" s="22">
        <v>153</v>
      </c>
      <c r="D17" s="23" t="s">
        <v>57</v>
      </c>
      <c r="E17" s="23">
        <v>187</v>
      </c>
      <c r="F17" s="23">
        <v>3</v>
      </c>
      <c r="G17" s="23" t="s">
        <v>57</v>
      </c>
      <c r="H17" s="23">
        <v>37</v>
      </c>
      <c r="I17" s="23">
        <v>18</v>
      </c>
      <c r="J17" s="23" t="s">
        <v>57</v>
      </c>
      <c r="K17" s="23" t="s">
        <v>57</v>
      </c>
      <c r="L17" s="23" t="s">
        <v>57</v>
      </c>
      <c r="M17" s="23" t="s">
        <v>57</v>
      </c>
      <c r="N17" s="24">
        <f t="shared" si="0"/>
        <v>455</v>
      </c>
    </row>
    <row r="18" spans="1:14" ht="13.5" customHeight="1">
      <c r="A18" s="7" t="s">
        <v>54</v>
      </c>
      <c r="B18" s="23">
        <v>13</v>
      </c>
      <c r="C18" s="22">
        <v>67</v>
      </c>
      <c r="D18" s="23" t="s">
        <v>57</v>
      </c>
      <c r="E18" s="23">
        <v>91</v>
      </c>
      <c r="F18" s="23">
        <v>14</v>
      </c>
      <c r="G18" s="23" t="s">
        <v>57</v>
      </c>
      <c r="H18" s="23">
        <v>77</v>
      </c>
      <c r="I18" s="23">
        <v>255</v>
      </c>
      <c r="J18" s="23" t="s">
        <v>57</v>
      </c>
      <c r="K18" s="23" t="s">
        <v>57</v>
      </c>
      <c r="L18" s="23" t="s">
        <v>57</v>
      </c>
      <c r="M18" s="23" t="s">
        <v>57</v>
      </c>
      <c r="N18" s="24">
        <f t="shared" si="0"/>
        <v>517</v>
      </c>
    </row>
    <row r="19" spans="1:14" ht="13.5" customHeight="1">
      <c r="A19" s="7" t="s">
        <v>10</v>
      </c>
      <c r="B19" s="23">
        <v>77</v>
      </c>
      <c r="C19" s="22">
        <v>186</v>
      </c>
      <c r="D19" s="23" t="s">
        <v>57</v>
      </c>
      <c r="E19" s="23">
        <v>29</v>
      </c>
      <c r="F19" s="23">
        <v>1</v>
      </c>
      <c r="G19" s="23" t="s">
        <v>57</v>
      </c>
      <c r="H19" s="23">
        <v>466</v>
      </c>
      <c r="I19" s="23">
        <v>284</v>
      </c>
      <c r="J19" s="23" t="s">
        <v>57</v>
      </c>
      <c r="K19" s="23" t="s">
        <v>57</v>
      </c>
      <c r="L19" s="23" t="s">
        <v>57</v>
      </c>
      <c r="M19" s="23" t="s">
        <v>57</v>
      </c>
      <c r="N19" s="24">
        <f t="shared" si="0"/>
        <v>1043</v>
      </c>
    </row>
    <row r="20" spans="1:14" ht="13.5" customHeight="1">
      <c r="A20" s="7" t="s">
        <v>11</v>
      </c>
      <c r="B20" s="23">
        <v>38</v>
      </c>
      <c r="C20" s="22">
        <v>71</v>
      </c>
      <c r="D20" s="23" t="s">
        <v>57</v>
      </c>
      <c r="E20" s="23">
        <v>44</v>
      </c>
      <c r="F20" s="23" t="s">
        <v>57</v>
      </c>
      <c r="G20" s="23" t="s">
        <v>57</v>
      </c>
      <c r="H20" s="23">
        <v>91</v>
      </c>
      <c r="I20" s="23">
        <v>101</v>
      </c>
      <c r="J20" s="23" t="s">
        <v>57</v>
      </c>
      <c r="K20" s="23" t="s">
        <v>57</v>
      </c>
      <c r="L20" s="23" t="s">
        <v>57</v>
      </c>
      <c r="M20" s="23" t="s">
        <v>57</v>
      </c>
      <c r="N20" s="24">
        <f t="shared" si="0"/>
        <v>345</v>
      </c>
    </row>
    <row r="21" spans="1:14" ht="13.5" customHeight="1">
      <c r="A21" s="7" t="s">
        <v>12</v>
      </c>
      <c r="B21" s="23">
        <v>28</v>
      </c>
      <c r="C21" s="22">
        <v>36</v>
      </c>
      <c r="D21" s="23" t="s">
        <v>57</v>
      </c>
      <c r="E21" s="23">
        <v>72</v>
      </c>
      <c r="F21" s="23" t="s">
        <v>57</v>
      </c>
      <c r="G21" s="23" t="s">
        <v>57</v>
      </c>
      <c r="H21" s="23">
        <v>66</v>
      </c>
      <c r="I21" s="23">
        <v>11</v>
      </c>
      <c r="J21" s="23" t="s">
        <v>57</v>
      </c>
      <c r="K21" s="23" t="s">
        <v>57</v>
      </c>
      <c r="L21" s="23" t="s">
        <v>57</v>
      </c>
      <c r="M21" s="23" t="s">
        <v>57</v>
      </c>
      <c r="N21" s="24">
        <f t="shared" si="0"/>
        <v>213</v>
      </c>
    </row>
    <row r="22" spans="1:14" ht="13.5" customHeight="1">
      <c r="A22" s="7" t="s">
        <v>13</v>
      </c>
      <c r="B22" s="23">
        <v>105</v>
      </c>
      <c r="C22" s="22">
        <v>187</v>
      </c>
      <c r="D22" s="23" t="s">
        <v>57</v>
      </c>
      <c r="E22" s="23" t="s">
        <v>57</v>
      </c>
      <c r="F22" s="23" t="s">
        <v>57</v>
      </c>
      <c r="G22" s="23" t="s">
        <v>57</v>
      </c>
      <c r="H22" s="23" t="s">
        <v>57</v>
      </c>
      <c r="I22" s="23">
        <v>3</v>
      </c>
      <c r="J22" s="23" t="s">
        <v>57</v>
      </c>
      <c r="K22" s="23" t="s">
        <v>57</v>
      </c>
      <c r="L22" s="23" t="s">
        <v>57</v>
      </c>
      <c r="M22" s="23" t="s">
        <v>57</v>
      </c>
      <c r="N22" s="24">
        <f t="shared" si="0"/>
        <v>295</v>
      </c>
    </row>
    <row r="23" spans="1:14" ht="13.5" customHeight="1">
      <c r="A23" s="7" t="s">
        <v>14</v>
      </c>
      <c r="B23" s="23">
        <v>37</v>
      </c>
      <c r="C23" s="22">
        <v>19</v>
      </c>
      <c r="D23" s="23" t="s">
        <v>57</v>
      </c>
      <c r="E23" s="23">
        <v>18</v>
      </c>
      <c r="F23" s="23" t="s">
        <v>57</v>
      </c>
      <c r="G23" s="23" t="s">
        <v>57</v>
      </c>
      <c r="H23" s="23">
        <v>60</v>
      </c>
      <c r="I23" s="23">
        <v>115</v>
      </c>
      <c r="J23" s="23" t="s">
        <v>57</v>
      </c>
      <c r="K23" s="23" t="s">
        <v>57</v>
      </c>
      <c r="L23" s="23" t="s">
        <v>57</v>
      </c>
      <c r="M23" s="23" t="s">
        <v>57</v>
      </c>
      <c r="N23" s="24">
        <f t="shared" si="0"/>
        <v>249</v>
      </c>
    </row>
    <row r="24" spans="1:14" ht="13.5" customHeight="1">
      <c r="A24" s="7" t="s">
        <v>15</v>
      </c>
      <c r="B24" s="23">
        <v>30</v>
      </c>
      <c r="C24" s="22">
        <v>53</v>
      </c>
      <c r="D24" s="23" t="s">
        <v>57</v>
      </c>
      <c r="E24" s="23">
        <v>30</v>
      </c>
      <c r="F24" s="23">
        <v>59</v>
      </c>
      <c r="G24" s="23" t="s">
        <v>57</v>
      </c>
      <c r="H24" s="23">
        <v>154</v>
      </c>
      <c r="I24" s="23">
        <v>174</v>
      </c>
      <c r="J24" s="23" t="s">
        <v>57</v>
      </c>
      <c r="K24" s="23" t="s">
        <v>57</v>
      </c>
      <c r="L24" s="23" t="s">
        <v>57</v>
      </c>
      <c r="M24" s="23" t="s">
        <v>57</v>
      </c>
      <c r="N24" s="24">
        <f t="shared" si="0"/>
        <v>500</v>
      </c>
    </row>
    <row r="25" spans="1:14" ht="13.5" customHeight="1">
      <c r="A25" s="7" t="s">
        <v>16</v>
      </c>
      <c r="B25" s="23">
        <v>12</v>
      </c>
      <c r="C25" s="22">
        <v>7</v>
      </c>
      <c r="D25" s="23" t="s">
        <v>57</v>
      </c>
      <c r="E25" s="23" t="s">
        <v>57</v>
      </c>
      <c r="F25" s="23">
        <v>3</v>
      </c>
      <c r="G25" s="23" t="s">
        <v>57</v>
      </c>
      <c r="H25" s="23">
        <v>12</v>
      </c>
      <c r="I25" s="23">
        <v>6</v>
      </c>
      <c r="J25" s="23" t="s">
        <v>57</v>
      </c>
      <c r="K25" s="23" t="s">
        <v>57</v>
      </c>
      <c r="L25" s="23" t="s">
        <v>57</v>
      </c>
      <c r="M25" s="23" t="s">
        <v>57</v>
      </c>
      <c r="N25" s="24">
        <f t="shared" si="0"/>
        <v>40</v>
      </c>
    </row>
    <row r="26" spans="1:14" ht="13.5" customHeight="1">
      <c r="A26" s="7" t="s">
        <v>17</v>
      </c>
      <c r="B26" s="23">
        <v>455</v>
      </c>
      <c r="C26" s="22">
        <v>497</v>
      </c>
      <c r="D26" s="23" t="s">
        <v>57</v>
      </c>
      <c r="E26" s="23">
        <v>18</v>
      </c>
      <c r="F26" s="23">
        <v>253</v>
      </c>
      <c r="G26" s="23" t="s">
        <v>57</v>
      </c>
      <c r="H26" s="23">
        <v>114</v>
      </c>
      <c r="I26" s="23">
        <v>159</v>
      </c>
      <c r="J26" s="23" t="s">
        <v>57</v>
      </c>
      <c r="K26" s="23" t="s">
        <v>57</v>
      </c>
      <c r="L26" s="23" t="s">
        <v>57</v>
      </c>
      <c r="M26" s="23" t="s">
        <v>57</v>
      </c>
      <c r="N26" s="24">
        <f t="shared" si="0"/>
        <v>1496</v>
      </c>
    </row>
    <row r="27" spans="1:14" ht="13.5" customHeight="1">
      <c r="A27" s="7" t="s">
        <v>18</v>
      </c>
      <c r="B27" s="23">
        <v>82</v>
      </c>
      <c r="C27" s="22">
        <v>110</v>
      </c>
      <c r="D27" s="23" t="s">
        <v>57</v>
      </c>
      <c r="E27" s="23">
        <v>1</v>
      </c>
      <c r="F27" s="23" t="s">
        <v>57</v>
      </c>
      <c r="G27" s="23" t="s">
        <v>57</v>
      </c>
      <c r="H27" s="23">
        <v>100</v>
      </c>
      <c r="I27" s="23">
        <v>20</v>
      </c>
      <c r="J27" s="23" t="s">
        <v>57</v>
      </c>
      <c r="K27" s="23" t="s">
        <v>57</v>
      </c>
      <c r="L27" s="23" t="s">
        <v>57</v>
      </c>
      <c r="M27" s="23" t="s">
        <v>57</v>
      </c>
      <c r="N27" s="24">
        <f t="shared" si="0"/>
        <v>313</v>
      </c>
    </row>
    <row r="28" spans="1:14" ht="13.5" customHeight="1">
      <c r="A28" s="7" t="s">
        <v>19</v>
      </c>
      <c r="B28" s="23">
        <v>16</v>
      </c>
      <c r="C28" s="22">
        <v>29</v>
      </c>
      <c r="D28" s="23" t="s">
        <v>57</v>
      </c>
      <c r="E28" s="23" t="s">
        <v>57</v>
      </c>
      <c r="F28" s="23" t="s">
        <v>57</v>
      </c>
      <c r="G28" s="23" t="s">
        <v>57</v>
      </c>
      <c r="H28" s="23">
        <v>57</v>
      </c>
      <c r="I28" s="23" t="s">
        <v>57</v>
      </c>
      <c r="J28" s="23" t="s">
        <v>57</v>
      </c>
      <c r="K28" s="23" t="s">
        <v>57</v>
      </c>
      <c r="L28" s="23" t="s">
        <v>57</v>
      </c>
      <c r="M28" s="23" t="s">
        <v>57</v>
      </c>
      <c r="N28" s="24">
        <f t="shared" si="0"/>
        <v>102</v>
      </c>
    </row>
    <row r="29" spans="1:14" ht="13.5" customHeight="1">
      <c r="A29" s="7" t="s">
        <v>20</v>
      </c>
      <c r="B29" s="23">
        <v>33</v>
      </c>
      <c r="C29" s="22">
        <v>67</v>
      </c>
      <c r="D29" s="23" t="s">
        <v>57</v>
      </c>
      <c r="E29" s="23">
        <v>82</v>
      </c>
      <c r="F29" s="23">
        <v>102</v>
      </c>
      <c r="G29" s="23" t="s">
        <v>57</v>
      </c>
      <c r="H29" s="23">
        <v>62</v>
      </c>
      <c r="I29" s="23">
        <v>14</v>
      </c>
      <c r="J29" s="23" t="s">
        <v>57</v>
      </c>
      <c r="K29" s="23" t="s">
        <v>57</v>
      </c>
      <c r="L29" s="23" t="s">
        <v>57</v>
      </c>
      <c r="M29" s="23" t="s">
        <v>57</v>
      </c>
      <c r="N29" s="24">
        <f t="shared" si="0"/>
        <v>360</v>
      </c>
    </row>
    <row r="30" spans="1:14" ht="13.5" customHeight="1">
      <c r="A30" s="7" t="s">
        <v>21</v>
      </c>
      <c r="B30" s="23">
        <v>18</v>
      </c>
      <c r="C30" s="22">
        <v>57</v>
      </c>
      <c r="D30" s="23" t="s">
        <v>57</v>
      </c>
      <c r="E30" s="23">
        <v>8</v>
      </c>
      <c r="F30" s="23">
        <v>109</v>
      </c>
      <c r="G30" s="23" t="s">
        <v>57</v>
      </c>
      <c r="H30" s="23">
        <v>268</v>
      </c>
      <c r="I30" s="23">
        <v>23</v>
      </c>
      <c r="J30" s="23" t="s">
        <v>57</v>
      </c>
      <c r="K30" s="23" t="s">
        <v>57</v>
      </c>
      <c r="L30" s="23" t="s">
        <v>57</v>
      </c>
      <c r="M30" s="23" t="s">
        <v>57</v>
      </c>
      <c r="N30" s="24">
        <f t="shared" si="0"/>
        <v>483</v>
      </c>
    </row>
    <row r="31" spans="1:14" ht="13.5" customHeight="1">
      <c r="A31" s="7" t="s">
        <v>22</v>
      </c>
      <c r="B31" s="23">
        <v>156</v>
      </c>
      <c r="C31" s="22">
        <v>366</v>
      </c>
      <c r="D31" s="23" t="s">
        <v>57</v>
      </c>
      <c r="E31" s="23">
        <v>19</v>
      </c>
      <c r="F31" s="23">
        <v>109</v>
      </c>
      <c r="G31" s="23" t="s">
        <v>57</v>
      </c>
      <c r="H31" s="23">
        <v>6</v>
      </c>
      <c r="I31" s="23">
        <v>2</v>
      </c>
      <c r="J31" s="23" t="s">
        <v>57</v>
      </c>
      <c r="K31" s="23" t="s">
        <v>57</v>
      </c>
      <c r="L31" s="23" t="s">
        <v>57</v>
      </c>
      <c r="M31" s="23" t="s">
        <v>57</v>
      </c>
      <c r="N31" s="24">
        <f t="shared" si="0"/>
        <v>658</v>
      </c>
    </row>
    <row r="32" spans="1:14" ht="13.5" customHeight="1">
      <c r="A32" s="20" t="s">
        <v>55</v>
      </c>
      <c r="B32" s="27">
        <f>SUM(B17:B31)</f>
        <v>1157</v>
      </c>
      <c r="C32" s="27">
        <f aca="true" t="shared" si="2" ref="C32:M32">SUM(C17:C31)</f>
        <v>1905</v>
      </c>
      <c r="D32" s="27">
        <f t="shared" si="2"/>
        <v>0</v>
      </c>
      <c r="E32" s="27">
        <f t="shared" si="2"/>
        <v>599</v>
      </c>
      <c r="F32" s="27">
        <f t="shared" si="2"/>
        <v>653</v>
      </c>
      <c r="G32" s="27">
        <f t="shared" si="2"/>
        <v>0</v>
      </c>
      <c r="H32" s="27">
        <f t="shared" si="2"/>
        <v>1570</v>
      </c>
      <c r="I32" s="27">
        <f t="shared" si="2"/>
        <v>1185</v>
      </c>
      <c r="J32" s="28">
        <f t="shared" si="2"/>
        <v>0</v>
      </c>
      <c r="K32" s="28">
        <f t="shared" si="2"/>
        <v>0</v>
      </c>
      <c r="L32" s="28">
        <f t="shared" si="2"/>
        <v>0</v>
      </c>
      <c r="M32" s="28">
        <f t="shared" si="2"/>
        <v>0</v>
      </c>
      <c r="N32" s="27">
        <f t="shared" si="0"/>
        <v>7069</v>
      </c>
    </row>
    <row r="33" spans="1:14" ht="15.75" customHeight="1">
      <c r="A33" s="5" t="s">
        <v>23</v>
      </c>
      <c r="B33" s="29">
        <f>SUM(B16,B32)</f>
        <v>8129</v>
      </c>
      <c r="C33" s="29">
        <f aca="true" t="shared" si="3" ref="C33:M33">SUM(C16,C32)</f>
        <v>8648</v>
      </c>
      <c r="D33" s="29">
        <f t="shared" si="3"/>
        <v>5</v>
      </c>
      <c r="E33" s="29">
        <f t="shared" si="3"/>
        <v>2798</v>
      </c>
      <c r="F33" s="29">
        <f t="shared" si="3"/>
        <v>959</v>
      </c>
      <c r="G33" s="29">
        <f t="shared" si="3"/>
        <v>10</v>
      </c>
      <c r="H33" s="29">
        <f t="shared" si="3"/>
        <v>4569</v>
      </c>
      <c r="I33" s="30">
        <f t="shared" si="3"/>
        <v>3728</v>
      </c>
      <c r="J33" s="31">
        <f t="shared" si="3"/>
        <v>2</v>
      </c>
      <c r="K33" s="31">
        <f t="shared" si="3"/>
        <v>2</v>
      </c>
      <c r="L33" s="31">
        <f t="shared" si="3"/>
        <v>18</v>
      </c>
      <c r="M33" s="31">
        <f t="shared" si="3"/>
        <v>0</v>
      </c>
      <c r="N33" s="30">
        <f t="shared" si="0"/>
        <v>28868</v>
      </c>
    </row>
    <row r="34" spans="1:14" ht="15.75" customHeight="1">
      <c r="A34" s="8" t="s">
        <v>0</v>
      </c>
      <c r="B34" s="32">
        <v>18119</v>
      </c>
      <c r="C34" s="32">
        <v>22402</v>
      </c>
      <c r="D34" s="32">
        <v>20</v>
      </c>
      <c r="E34" s="32">
        <v>15841</v>
      </c>
      <c r="F34" s="32">
        <v>12781</v>
      </c>
      <c r="G34" s="32">
        <v>19</v>
      </c>
      <c r="H34" s="32">
        <v>9505</v>
      </c>
      <c r="I34" s="33">
        <v>10469</v>
      </c>
      <c r="J34" s="24">
        <v>5</v>
      </c>
      <c r="K34" s="24">
        <v>27</v>
      </c>
      <c r="L34" s="24">
        <v>1129</v>
      </c>
      <c r="M34" s="24">
        <v>5</v>
      </c>
      <c r="N34" s="24">
        <f t="shared" si="0"/>
        <v>90322</v>
      </c>
    </row>
    <row r="35" spans="1:14" ht="15.75" customHeight="1">
      <c r="A35" s="9" t="s">
        <v>32</v>
      </c>
      <c r="B35" s="4">
        <f>B33/B34</f>
        <v>0.44864506871240134</v>
      </c>
      <c r="C35" s="4">
        <f aca="true" t="shared" si="4" ref="C35:N35">C33/C34</f>
        <v>0.3860369609856263</v>
      </c>
      <c r="D35" s="4">
        <f t="shared" si="4"/>
        <v>0.25</v>
      </c>
      <c r="E35" s="4">
        <f t="shared" si="4"/>
        <v>0.17663026324095701</v>
      </c>
      <c r="F35" s="4">
        <f t="shared" si="4"/>
        <v>0.07503325248415617</v>
      </c>
      <c r="G35" s="4">
        <f t="shared" si="4"/>
        <v>0.5263157894736842</v>
      </c>
      <c r="H35" s="4">
        <f t="shared" si="4"/>
        <v>0.48069437138348237</v>
      </c>
      <c r="I35" s="4">
        <f t="shared" si="4"/>
        <v>0.35609895883083387</v>
      </c>
      <c r="J35" s="4">
        <f t="shared" si="4"/>
        <v>0.4</v>
      </c>
      <c r="K35" s="14">
        <f t="shared" si="4"/>
        <v>0.07407407407407407</v>
      </c>
      <c r="L35" s="14">
        <f t="shared" si="4"/>
        <v>0.015943312666076175</v>
      </c>
      <c r="M35" s="4">
        <f t="shared" si="4"/>
        <v>0</v>
      </c>
      <c r="N35" s="14">
        <f t="shared" si="4"/>
        <v>0.3196120546489227</v>
      </c>
    </row>
    <row r="36" spans="1:14" ht="4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3.5" customHeight="1">
      <c r="A37" s="13" t="s">
        <v>52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3.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</sheetData>
  <sheetProtection/>
  <mergeCells count="6">
    <mergeCell ref="A3:A4"/>
    <mergeCell ref="B3:D3"/>
    <mergeCell ref="E3:G3"/>
    <mergeCell ref="H3:J3"/>
    <mergeCell ref="K3:M3"/>
    <mergeCell ref="N3:N4"/>
  </mergeCells>
  <printOptions/>
  <pageMargins left="0.7874015748031497" right="0.7874015748031497" top="0.3937007874015748" bottom="0" header="0.5118110236220472" footer="0.5118110236220472"/>
  <pageSetup horizontalDpi="600" verticalDpi="600" orientation="landscape" paperSize="9" scale="10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8"/>
  <sheetViews>
    <sheetView zoomScalePageLayoutView="0" workbookViewId="0" topLeftCell="A1">
      <pane xSplit="1" ySplit="4" topLeftCell="B5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5" sqref="B5"/>
    </sheetView>
  </sheetViews>
  <sheetFormatPr defaultColWidth="9.00390625" defaultRowHeight="13.5"/>
  <cols>
    <col min="1" max="1" width="10.625" style="1" customWidth="1"/>
    <col min="2" max="13" width="8.625" style="1" customWidth="1"/>
    <col min="14" max="14" width="10.625" style="1" customWidth="1"/>
    <col min="15" max="16384" width="9.00390625" style="1" customWidth="1"/>
  </cols>
  <sheetData>
    <row r="1" spans="1:5" ht="18" customHeight="1">
      <c r="A1" s="3" t="s">
        <v>1</v>
      </c>
      <c r="C1" s="2" t="s">
        <v>56</v>
      </c>
      <c r="D1" s="3" t="s">
        <v>46</v>
      </c>
      <c r="E1" s="1" t="s">
        <v>58</v>
      </c>
    </row>
    <row r="2" ht="13.5" customHeight="1"/>
    <row r="3" spans="1:14" ht="15.75" customHeight="1">
      <c r="A3" s="34" t="s">
        <v>53</v>
      </c>
      <c r="B3" s="36" t="s">
        <v>36</v>
      </c>
      <c r="C3" s="37"/>
      <c r="D3" s="38"/>
      <c r="E3" s="36" t="s">
        <v>37</v>
      </c>
      <c r="F3" s="37"/>
      <c r="G3" s="38"/>
      <c r="H3" s="39" t="s">
        <v>34</v>
      </c>
      <c r="I3" s="40"/>
      <c r="J3" s="40"/>
      <c r="K3" s="36" t="s">
        <v>35</v>
      </c>
      <c r="L3" s="37"/>
      <c r="M3" s="37"/>
      <c r="N3" s="36" t="s">
        <v>23</v>
      </c>
    </row>
    <row r="4" spans="1:14" ht="15.75" customHeight="1">
      <c r="A4" s="35"/>
      <c r="B4" s="10" t="s">
        <v>38</v>
      </c>
      <c r="C4" s="10" t="s">
        <v>39</v>
      </c>
      <c r="D4" s="10" t="s">
        <v>40</v>
      </c>
      <c r="E4" s="10" t="s">
        <v>38</v>
      </c>
      <c r="F4" s="10" t="s">
        <v>39</v>
      </c>
      <c r="G4" s="10" t="s">
        <v>40</v>
      </c>
      <c r="H4" s="10" t="s">
        <v>38</v>
      </c>
      <c r="I4" s="10" t="s">
        <v>39</v>
      </c>
      <c r="J4" s="10" t="s">
        <v>40</v>
      </c>
      <c r="K4" s="10" t="s">
        <v>38</v>
      </c>
      <c r="L4" s="10" t="s">
        <v>39</v>
      </c>
      <c r="M4" s="10" t="s">
        <v>40</v>
      </c>
      <c r="N4" s="41"/>
    </row>
    <row r="5" spans="1:14" s="18" customFormat="1" ht="9.75" customHeight="1">
      <c r="A5" s="15"/>
      <c r="B5" s="16"/>
      <c r="C5" s="16"/>
      <c r="D5" s="16"/>
      <c r="E5" s="16"/>
      <c r="F5" s="16"/>
      <c r="G5" s="16"/>
      <c r="H5" s="16"/>
      <c r="I5" s="16"/>
      <c r="J5" s="17"/>
      <c r="K5" s="17"/>
      <c r="L5" s="17"/>
      <c r="M5" s="17"/>
      <c r="N5" s="17"/>
    </row>
    <row r="6" spans="1:14" ht="13.5" customHeight="1">
      <c r="A6" s="7" t="s">
        <v>24</v>
      </c>
      <c r="B6" s="22">
        <v>466</v>
      </c>
      <c r="C6" s="22">
        <v>677</v>
      </c>
      <c r="D6" s="23" t="s">
        <v>57</v>
      </c>
      <c r="E6" s="23">
        <v>277</v>
      </c>
      <c r="F6" s="23">
        <v>2</v>
      </c>
      <c r="G6" s="23" t="s">
        <v>57</v>
      </c>
      <c r="H6" s="23">
        <v>64</v>
      </c>
      <c r="I6" s="23">
        <v>72</v>
      </c>
      <c r="J6" s="23" t="s">
        <v>57</v>
      </c>
      <c r="K6" s="23" t="s">
        <v>57</v>
      </c>
      <c r="L6" s="23" t="s">
        <v>57</v>
      </c>
      <c r="M6" s="23" t="s">
        <v>57</v>
      </c>
      <c r="N6" s="24">
        <f>SUM(B6:M6)</f>
        <v>1558</v>
      </c>
    </row>
    <row r="7" spans="1:14" ht="13.5" customHeight="1">
      <c r="A7" s="7" t="s">
        <v>3</v>
      </c>
      <c r="B7" s="23">
        <v>97</v>
      </c>
      <c r="C7" s="22">
        <v>46</v>
      </c>
      <c r="D7" s="23" t="s">
        <v>57</v>
      </c>
      <c r="E7" s="23">
        <v>599</v>
      </c>
      <c r="F7" s="23">
        <v>25</v>
      </c>
      <c r="G7" s="23" t="s">
        <v>57</v>
      </c>
      <c r="H7" s="23">
        <v>103</v>
      </c>
      <c r="I7" s="23">
        <v>76</v>
      </c>
      <c r="J7" s="23" t="s">
        <v>57</v>
      </c>
      <c r="K7" s="23" t="s">
        <v>57</v>
      </c>
      <c r="L7" s="23" t="s">
        <v>57</v>
      </c>
      <c r="M7" s="23" t="s">
        <v>57</v>
      </c>
      <c r="N7" s="24">
        <f aca="true" t="shared" si="0" ref="N7:N34">SUM(B7:M7)</f>
        <v>946</v>
      </c>
    </row>
    <row r="8" spans="1:14" ht="13.5" customHeight="1">
      <c r="A8" s="7" t="s">
        <v>25</v>
      </c>
      <c r="B8" s="23">
        <v>4103</v>
      </c>
      <c r="C8" s="22">
        <v>4634</v>
      </c>
      <c r="D8" s="23">
        <v>2</v>
      </c>
      <c r="E8" s="23">
        <v>1187</v>
      </c>
      <c r="F8" s="23">
        <v>92</v>
      </c>
      <c r="G8" s="23">
        <v>4</v>
      </c>
      <c r="H8" s="23">
        <v>1833</v>
      </c>
      <c r="I8" s="23">
        <v>1467</v>
      </c>
      <c r="J8" s="23">
        <v>1</v>
      </c>
      <c r="K8" s="23" t="s">
        <v>57</v>
      </c>
      <c r="L8" s="23" t="s">
        <v>57</v>
      </c>
      <c r="M8" s="23" t="s">
        <v>57</v>
      </c>
      <c r="N8" s="24">
        <f t="shared" si="0"/>
        <v>13323</v>
      </c>
    </row>
    <row r="9" spans="1:14" ht="13.5" customHeight="1">
      <c r="A9" s="7" t="s">
        <v>26</v>
      </c>
      <c r="B9" s="23">
        <v>231</v>
      </c>
      <c r="C9" s="22">
        <v>488</v>
      </c>
      <c r="D9" s="23" t="s">
        <v>57</v>
      </c>
      <c r="E9" s="23">
        <v>9</v>
      </c>
      <c r="F9" s="23" t="s">
        <v>57</v>
      </c>
      <c r="G9" s="23" t="s">
        <v>57</v>
      </c>
      <c r="H9" s="23">
        <v>296</v>
      </c>
      <c r="I9" s="23">
        <v>198</v>
      </c>
      <c r="J9" s="23" t="s">
        <v>57</v>
      </c>
      <c r="K9" s="23">
        <v>3</v>
      </c>
      <c r="L9" s="23">
        <v>1</v>
      </c>
      <c r="M9" s="23" t="s">
        <v>57</v>
      </c>
      <c r="N9" s="24">
        <f t="shared" si="0"/>
        <v>1226</v>
      </c>
    </row>
    <row r="10" spans="1:14" ht="13.5" customHeight="1">
      <c r="A10" s="7" t="s">
        <v>4</v>
      </c>
      <c r="B10" s="23">
        <v>185</v>
      </c>
      <c r="C10" s="22">
        <v>289</v>
      </c>
      <c r="D10" s="23" t="s">
        <v>57</v>
      </c>
      <c r="E10" s="23">
        <v>7</v>
      </c>
      <c r="F10" s="23">
        <v>48</v>
      </c>
      <c r="G10" s="23" t="s">
        <v>57</v>
      </c>
      <c r="H10" s="23">
        <v>150</v>
      </c>
      <c r="I10" s="23">
        <v>144</v>
      </c>
      <c r="J10" s="23" t="s">
        <v>57</v>
      </c>
      <c r="K10" s="23" t="s">
        <v>57</v>
      </c>
      <c r="L10" s="23" t="s">
        <v>57</v>
      </c>
      <c r="M10" s="23" t="s">
        <v>57</v>
      </c>
      <c r="N10" s="24">
        <f t="shared" si="0"/>
        <v>823</v>
      </c>
    </row>
    <row r="11" spans="1:14" ht="13.5" customHeight="1">
      <c r="A11" s="7" t="s">
        <v>27</v>
      </c>
      <c r="B11" s="23">
        <v>810</v>
      </c>
      <c r="C11" s="22">
        <v>526</v>
      </c>
      <c r="D11" s="23" t="s">
        <v>57</v>
      </c>
      <c r="E11" s="23" t="s">
        <v>57</v>
      </c>
      <c r="F11" s="23" t="s">
        <v>57</v>
      </c>
      <c r="G11" s="23" t="s">
        <v>57</v>
      </c>
      <c r="H11" s="23">
        <v>124</v>
      </c>
      <c r="I11" s="23">
        <v>41</v>
      </c>
      <c r="J11" s="23" t="s">
        <v>57</v>
      </c>
      <c r="K11" s="23" t="s">
        <v>57</v>
      </c>
      <c r="L11" s="23" t="s">
        <v>57</v>
      </c>
      <c r="M11" s="23" t="s">
        <v>57</v>
      </c>
      <c r="N11" s="24">
        <f t="shared" si="0"/>
        <v>1501</v>
      </c>
    </row>
    <row r="12" spans="1:14" ht="13.5" customHeight="1">
      <c r="A12" s="7" t="s">
        <v>5</v>
      </c>
      <c r="B12" s="23">
        <v>349</v>
      </c>
      <c r="C12" s="22">
        <v>629</v>
      </c>
      <c r="D12" s="23" t="s">
        <v>57</v>
      </c>
      <c r="E12" s="23">
        <v>14</v>
      </c>
      <c r="F12" s="23">
        <v>21</v>
      </c>
      <c r="G12" s="23" t="s">
        <v>57</v>
      </c>
      <c r="H12" s="23">
        <v>387</v>
      </c>
      <c r="I12" s="23">
        <v>565</v>
      </c>
      <c r="J12" s="23" t="s">
        <v>57</v>
      </c>
      <c r="K12" s="23">
        <v>3</v>
      </c>
      <c r="L12" s="23">
        <v>7</v>
      </c>
      <c r="M12" s="23" t="s">
        <v>57</v>
      </c>
      <c r="N12" s="24">
        <f t="shared" si="0"/>
        <v>1975</v>
      </c>
    </row>
    <row r="13" spans="1:14" ht="13.5" customHeight="1">
      <c r="A13" s="7" t="s">
        <v>6</v>
      </c>
      <c r="B13" s="23">
        <v>890</v>
      </c>
      <c r="C13" s="22">
        <v>334</v>
      </c>
      <c r="D13" s="23" t="s">
        <v>57</v>
      </c>
      <c r="E13" s="23" t="s">
        <v>57</v>
      </c>
      <c r="F13" s="23" t="s">
        <v>57</v>
      </c>
      <c r="G13" s="23" t="s">
        <v>57</v>
      </c>
      <c r="H13" s="23">
        <v>8</v>
      </c>
      <c r="I13" s="23">
        <v>3</v>
      </c>
      <c r="J13" s="23" t="s">
        <v>57</v>
      </c>
      <c r="K13" s="23" t="s">
        <v>57</v>
      </c>
      <c r="L13" s="23" t="s">
        <v>57</v>
      </c>
      <c r="M13" s="23" t="s">
        <v>57</v>
      </c>
      <c r="N13" s="24">
        <f t="shared" si="0"/>
        <v>1235</v>
      </c>
    </row>
    <row r="14" spans="1:14" ht="13.5" customHeight="1">
      <c r="A14" s="7" t="s">
        <v>7</v>
      </c>
      <c r="B14" s="23">
        <v>151</v>
      </c>
      <c r="C14" s="22">
        <v>157</v>
      </c>
      <c r="D14" s="23" t="s">
        <v>57</v>
      </c>
      <c r="E14" s="23">
        <v>136</v>
      </c>
      <c r="F14" s="23">
        <v>96</v>
      </c>
      <c r="G14" s="23" t="s">
        <v>57</v>
      </c>
      <c r="H14" s="23">
        <v>165</v>
      </c>
      <c r="I14" s="23">
        <v>31</v>
      </c>
      <c r="J14" s="23" t="s">
        <v>57</v>
      </c>
      <c r="K14" s="23" t="s">
        <v>57</v>
      </c>
      <c r="L14" s="23" t="s">
        <v>57</v>
      </c>
      <c r="M14" s="23" t="s">
        <v>57</v>
      </c>
      <c r="N14" s="24">
        <f t="shared" si="0"/>
        <v>736</v>
      </c>
    </row>
    <row r="15" spans="1:14" ht="13.5" customHeight="1">
      <c r="A15" s="7" t="s">
        <v>8</v>
      </c>
      <c r="B15" s="23">
        <v>1068</v>
      </c>
      <c r="C15" s="22">
        <v>888</v>
      </c>
      <c r="D15" s="23" t="s">
        <v>57</v>
      </c>
      <c r="E15" s="23">
        <v>77</v>
      </c>
      <c r="F15" s="23">
        <v>29</v>
      </c>
      <c r="G15" s="23" t="s">
        <v>57</v>
      </c>
      <c r="H15" s="23">
        <v>314</v>
      </c>
      <c r="I15" s="23">
        <v>257</v>
      </c>
      <c r="J15" s="23" t="s">
        <v>57</v>
      </c>
      <c r="K15" s="23">
        <v>1</v>
      </c>
      <c r="L15" s="25">
        <v>12</v>
      </c>
      <c r="M15" s="23" t="s">
        <v>57</v>
      </c>
      <c r="N15" s="24">
        <f t="shared" si="0"/>
        <v>2646</v>
      </c>
    </row>
    <row r="16" spans="1:14" ht="13.5" customHeight="1">
      <c r="A16" s="11" t="s">
        <v>28</v>
      </c>
      <c r="B16" s="21">
        <f>SUM(B6:B15)</f>
        <v>8350</v>
      </c>
      <c r="C16" s="21">
        <f aca="true" t="shared" si="1" ref="C16:M16">SUM(C6:C15)</f>
        <v>8668</v>
      </c>
      <c r="D16" s="21">
        <f t="shared" si="1"/>
        <v>2</v>
      </c>
      <c r="E16" s="21">
        <f t="shared" si="1"/>
        <v>2306</v>
      </c>
      <c r="F16" s="21">
        <f t="shared" si="1"/>
        <v>313</v>
      </c>
      <c r="G16" s="21">
        <f t="shared" si="1"/>
        <v>4</v>
      </c>
      <c r="H16" s="21">
        <f t="shared" si="1"/>
        <v>3444</v>
      </c>
      <c r="I16" s="21">
        <f t="shared" si="1"/>
        <v>2854</v>
      </c>
      <c r="J16" s="26">
        <f t="shared" si="1"/>
        <v>1</v>
      </c>
      <c r="K16" s="26">
        <f t="shared" si="1"/>
        <v>7</v>
      </c>
      <c r="L16" s="26">
        <f t="shared" si="1"/>
        <v>20</v>
      </c>
      <c r="M16" s="26">
        <f t="shared" si="1"/>
        <v>0</v>
      </c>
      <c r="N16" s="21">
        <f t="shared" si="0"/>
        <v>25969</v>
      </c>
    </row>
    <row r="17" spans="1:14" ht="13.5" customHeight="1">
      <c r="A17" s="7" t="s">
        <v>9</v>
      </c>
      <c r="B17" s="23">
        <v>86</v>
      </c>
      <c r="C17" s="22">
        <v>245</v>
      </c>
      <c r="D17" s="23" t="s">
        <v>57</v>
      </c>
      <c r="E17" s="23">
        <v>205</v>
      </c>
      <c r="F17" s="23">
        <v>1</v>
      </c>
      <c r="G17" s="23" t="s">
        <v>57</v>
      </c>
      <c r="H17" s="23">
        <v>22</v>
      </c>
      <c r="I17" s="23">
        <v>21</v>
      </c>
      <c r="J17" s="23" t="s">
        <v>57</v>
      </c>
      <c r="K17" s="23" t="s">
        <v>57</v>
      </c>
      <c r="L17" s="23" t="s">
        <v>57</v>
      </c>
      <c r="M17" s="23" t="s">
        <v>57</v>
      </c>
      <c r="N17" s="24">
        <f t="shared" si="0"/>
        <v>580</v>
      </c>
    </row>
    <row r="18" spans="1:14" ht="13.5" customHeight="1">
      <c r="A18" s="7" t="s">
        <v>54</v>
      </c>
      <c r="B18" s="23">
        <v>14</v>
      </c>
      <c r="C18" s="22">
        <v>96</v>
      </c>
      <c r="D18" s="23" t="s">
        <v>57</v>
      </c>
      <c r="E18" s="23">
        <v>102</v>
      </c>
      <c r="F18" s="23">
        <v>13</v>
      </c>
      <c r="G18" s="23" t="s">
        <v>57</v>
      </c>
      <c r="H18" s="23">
        <v>175</v>
      </c>
      <c r="I18" s="23">
        <v>219</v>
      </c>
      <c r="J18" s="23" t="s">
        <v>57</v>
      </c>
      <c r="K18" s="23" t="s">
        <v>57</v>
      </c>
      <c r="L18" s="23" t="s">
        <v>57</v>
      </c>
      <c r="M18" s="23" t="s">
        <v>57</v>
      </c>
      <c r="N18" s="24">
        <f t="shared" si="0"/>
        <v>619</v>
      </c>
    </row>
    <row r="19" spans="1:14" ht="13.5" customHeight="1">
      <c r="A19" s="7" t="s">
        <v>10</v>
      </c>
      <c r="B19" s="23">
        <v>65</v>
      </c>
      <c r="C19" s="22">
        <v>275</v>
      </c>
      <c r="D19" s="23" t="s">
        <v>57</v>
      </c>
      <c r="E19" s="23">
        <v>27</v>
      </c>
      <c r="F19" s="23">
        <v>1</v>
      </c>
      <c r="G19" s="23" t="s">
        <v>57</v>
      </c>
      <c r="H19" s="23">
        <v>523</v>
      </c>
      <c r="I19" s="23">
        <v>411</v>
      </c>
      <c r="J19" s="23">
        <v>1</v>
      </c>
      <c r="K19" s="23" t="s">
        <v>57</v>
      </c>
      <c r="L19" s="23" t="s">
        <v>57</v>
      </c>
      <c r="M19" s="23" t="s">
        <v>57</v>
      </c>
      <c r="N19" s="24">
        <f t="shared" si="0"/>
        <v>1303</v>
      </c>
    </row>
    <row r="20" spans="1:14" ht="13.5" customHeight="1">
      <c r="A20" s="7" t="s">
        <v>11</v>
      </c>
      <c r="B20" s="23">
        <v>78</v>
      </c>
      <c r="C20" s="22">
        <v>158</v>
      </c>
      <c r="D20" s="23" t="s">
        <v>57</v>
      </c>
      <c r="E20" s="23">
        <v>43</v>
      </c>
      <c r="F20" s="23" t="s">
        <v>57</v>
      </c>
      <c r="G20" s="23" t="s">
        <v>57</v>
      </c>
      <c r="H20" s="23">
        <v>138</v>
      </c>
      <c r="I20" s="23">
        <v>124</v>
      </c>
      <c r="J20" s="23" t="s">
        <v>57</v>
      </c>
      <c r="K20" s="23" t="s">
        <v>57</v>
      </c>
      <c r="L20" s="23" t="s">
        <v>57</v>
      </c>
      <c r="M20" s="23" t="s">
        <v>57</v>
      </c>
      <c r="N20" s="24">
        <f t="shared" si="0"/>
        <v>541</v>
      </c>
    </row>
    <row r="21" spans="1:14" ht="13.5" customHeight="1">
      <c r="A21" s="7" t="s">
        <v>12</v>
      </c>
      <c r="B21" s="23">
        <v>25</v>
      </c>
      <c r="C21" s="22">
        <v>44</v>
      </c>
      <c r="D21" s="23" t="s">
        <v>57</v>
      </c>
      <c r="E21" s="23">
        <v>66</v>
      </c>
      <c r="F21" s="23" t="s">
        <v>57</v>
      </c>
      <c r="G21" s="23" t="s">
        <v>57</v>
      </c>
      <c r="H21" s="23">
        <v>77</v>
      </c>
      <c r="I21" s="23">
        <v>7</v>
      </c>
      <c r="J21" s="23" t="s">
        <v>57</v>
      </c>
      <c r="K21" s="23" t="s">
        <v>57</v>
      </c>
      <c r="L21" s="23" t="s">
        <v>57</v>
      </c>
      <c r="M21" s="23" t="s">
        <v>57</v>
      </c>
      <c r="N21" s="24">
        <f t="shared" si="0"/>
        <v>219</v>
      </c>
    </row>
    <row r="22" spans="1:14" ht="13.5" customHeight="1">
      <c r="A22" s="7" t="s">
        <v>13</v>
      </c>
      <c r="B22" s="23">
        <v>154</v>
      </c>
      <c r="C22" s="22">
        <v>228</v>
      </c>
      <c r="D22" s="23" t="s">
        <v>57</v>
      </c>
      <c r="E22" s="23" t="s">
        <v>57</v>
      </c>
      <c r="F22" s="23" t="s">
        <v>57</v>
      </c>
      <c r="G22" s="23" t="s">
        <v>57</v>
      </c>
      <c r="H22" s="23" t="s">
        <v>57</v>
      </c>
      <c r="I22" s="23">
        <v>2</v>
      </c>
      <c r="J22" s="23" t="s">
        <v>57</v>
      </c>
      <c r="K22" s="23" t="s">
        <v>57</v>
      </c>
      <c r="L22" s="23" t="s">
        <v>57</v>
      </c>
      <c r="M22" s="23" t="s">
        <v>57</v>
      </c>
      <c r="N22" s="24">
        <f t="shared" si="0"/>
        <v>384</v>
      </c>
    </row>
    <row r="23" spans="1:14" ht="13.5" customHeight="1">
      <c r="A23" s="7" t="s">
        <v>14</v>
      </c>
      <c r="B23" s="23">
        <v>85</v>
      </c>
      <c r="C23" s="22">
        <v>24</v>
      </c>
      <c r="D23" s="23" t="s">
        <v>57</v>
      </c>
      <c r="E23" s="23">
        <v>10</v>
      </c>
      <c r="F23" s="23" t="s">
        <v>57</v>
      </c>
      <c r="G23" s="23" t="s">
        <v>57</v>
      </c>
      <c r="H23" s="23">
        <v>110</v>
      </c>
      <c r="I23" s="23">
        <v>131</v>
      </c>
      <c r="J23" s="23" t="s">
        <v>57</v>
      </c>
      <c r="K23" s="23" t="s">
        <v>57</v>
      </c>
      <c r="L23" s="23" t="s">
        <v>57</v>
      </c>
      <c r="M23" s="23" t="s">
        <v>57</v>
      </c>
      <c r="N23" s="24">
        <f t="shared" si="0"/>
        <v>360</v>
      </c>
    </row>
    <row r="24" spans="1:14" ht="13.5" customHeight="1">
      <c r="A24" s="7" t="s">
        <v>15</v>
      </c>
      <c r="B24" s="23">
        <v>34</v>
      </c>
      <c r="C24" s="22">
        <v>92</v>
      </c>
      <c r="D24" s="23" t="s">
        <v>57</v>
      </c>
      <c r="E24" s="23">
        <v>27</v>
      </c>
      <c r="F24" s="23">
        <v>49</v>
      </c>
      <c r="G24" s="23" t="s">
        <v>57</v>
      </c>
      <c r="H24" s="23">
        <v>152</v>
      </c>
      <c r="I24" s="23">
        <v>193</v>
      </c>
      <c r="J24" s="23" t="s">
        <v>57</v>
      </c>
      <c r="K24" s="23" t="s">
        <v>57</v>
      </c>
      <c r="L24" s="23" t="s">
        <v>57</v>
      </c>
      <c r="M24" s="23" t="s">
        <v>57</v>
      </c>
      <c r="N24" s="24">
        <f t="shared" si="0"/>
        <v>547</v>
      </c>
    </row>
    <row r="25" spans="1:14" ht="13.5" customHeight="1">
      <c r="A25" s="7" t="s">
        <v>16</v>
      </c>
      <c r="B25" s="23">
        <v>17</v>
      </c>
      <c r="C25" s="22">
        <v>17</v>
      </c>
      <c r="D25" s="23" t="s">
        <v>57</v>
      </c>
      <c r="E25" s="23" t="s">
        <v>57</v>
      </c>
      <c r="F25" s="23">
        <v>5</v>
      </c>
      <c r="G25" s="23" t="s">
        <v>57</v>
      </c>
      <c r="H25" s="23">
        <v>17</v>
      </c>
      <c r="I25" s="23">
        <v>5</v>
      </c>
      <c r="J25" s="23" t="s">
        <v>57</v>
      </c>
      <c r="K25" s="23" t="s">
        <v>57</v>
      </c>
      <c r="L25" s="23" t="s">
        <v>57</v>
      </c>
      <c r="M25" s="23" t="s">
        <v>57</v>
      </c>
      <c r="N25" s="24">
        <f t="shared" si="0"/>
        <v>61</v>
      </c>
    </row>
    <row r="26" spans="1:14" ht="13.5" customHeight="1">
      <c r="A26" s="7" t="s">
        <v>17</v>
      </c>
      <c r="B26" s="23">
        <v>592</v>
      </c>
      <c r="C26" s="22">
        <v>633</v>
      </c>
      <c r="D26" s="23" t="s">
        <v>57</v>
      </c>
      <c r="E26" s="23">
        <v>20</v>
      </c>
      <c r="F26" s="23">
        <v>225</v>
      </c>
      <c r="G26" s="23" t="s">
        <v>57</v>
      </c>
      <c r="H26" s="23">
        <v>119</v>
      </c>
      <c r="I26" s="23">
        <v>148</v>
      </c>
      <c r="J26" s="23" t="s">
        <v>57</v>
      </c>
      <c r="K26" s="23" t="s">
        <v>57</v>
      </c>
      <c r="L26" s="23" t="s">
        <v>57</v>
      </c>
      <c r="M26" s="23" t="s">
        <v>57</v>
      </c>
      <c r="N26" s="24">
        <f t="shared" si="0"/>
        <v>1737</v>
      </c>
    </row>
    <row r="27" spans="1:14" ht="13.5" customHeight="1">
      <c r="A27" s="7" t="s">
        <v>18</v>
      </c>
      <c r="B27" s="23">
        <v>147</v>
      </c>
      <c r="C27" s="22">
        <v>146</v>
      </c>
      <c r="D27" s="23" t="s">
        <v>57</v>
      </c>
      <c r="E27" s="23">
        <v>2</v>
      </c>
      <c r="F27" s="23" t="s">
        <v>57</v>
      </c>
      <c r="G27" s="23" t="s">
        <v>57</v>
      </c>
      <c r="H27" s="23">
        <v>121</v>
      </c>
      <c r="I27" s="23">
        <v>20</v>
      </c>
      <c r="J27" s="23" t="s">
        <v>57</v>
      </c>
      <c r="K27" s="23" t="s">
        <v>57</v>
      </c>
      <c r="L27" s="23" t="s">
        <v>57</v>
      </c>
      <c r="M27" s="23" t="s">
        <v>57</v>
      </c>
      <c r="N27" s="24">
        <f t="shared" si="0"/>
        <v>436</v>
      </c>
    </row>
    <row r="28" spans="1:14" ht="13.5" customHeight="1">
      <c r="A28" s="7" t="s">
        <v>19</v>
      </c>
      <c r="B28" s="23">
        <v>24</v>
      </c>
      <c r="C28" s="22">
        <v>22</v>
      </c>
      <c r="D28" s="23" t="s">
        <v>57</v>
      </c>
      <c r="E28" s="23" t="s">
        <v>57</v>
      </c>
      <c r="F28" s="23" t="s">
        <v>57</v>
      </c>
      <c r="G28" s="23" t="s">
        <v>57</v>
      </c>
      <c r="H28" s="23">
        <v>65</v>
      </c>
      <c r="I28" s="23">
        <v>20</v>
      </c>
      <c r="J28" s="23" t="s">
        <v>57</v>
      </c>
      <c r="K28" s="23" t="s">
        <v>57</v>
      </c>
      <c r="L28" s="23" t="s">
        <v>57</v>
      </c>
      <c r="M28" s="23" t="s">
        <v>57</v>
      </c>
      <c r="N28" s="24">
        <f t="shared" si="0"/>
        <v>131</v>
      </c>
    </row>
    <row r="29" spans="1:14" ht="13.5" customHeight="1">
      <c r="A29" s="7" t="s">
        <v>20</v>
      </c>
      <c r="B29" s="23">
        <v>45</v>
      </c>
      <c r="C29" s="22">
        <v>77</v>
      </c>
      <c r="D29" s="23" t="s">
        <v>57</v>
      </c>
      <c r="E29" s="23">
        <v>69</v>
      </c>
      <c r="F29" s="23">
        <v>134</v>
      </c>
      <c r="G29" s="23" t="s">
        <v>57</v>
      </c>
      <c r="H29" s="23">
        <v>84</v>
      </c>
      <c r="I29" s="23">
        <v>26</v>
      </c>
      <c r="J29" s="23" t="s">
        <v>57</v>
      </c>
      <c r="K29" s="23" t="s">
        <v>57</v>
      </c>
      <c r="L29" s="23" t="s">
        <v>57</v>
      </c>
      <c r="M29" s="23" t="s">
        <v>57</v>
      </c>
      <c r="N29" s="24">
        <f t="shared" si="0"/>
        <v>435</v>
      </c>
    </row>
    <row r="30" spans="1:14" ht="13.5" customHeight="1">
      <c r="A30" s="7" t="s">
        <v>21</v>
      </c>
      <c r="B30" s="23">
        <v>23</v>
      </c>
      <c r="C30" s="22">
        <v>112</v>
      </c>
      <c r="D30" s="23" t="s">
        <v>57</v>
      </c>
      <c r="E30" s="23">
        <v>10</v>
      </c>
      <c r="F30" s="23">
        <v>120</v>
      </c>
      <c r="G30" s="23" t="s">
        <v>57</v>
      </c>
      <c r="H30" s="23">
        <v>284</v>
      </c>
      <c r="I30" s="23">
        <v>25</v>
      </c>
      <c r="J30" s="23" t="s">
        <v>57</v>
      </c>
      <c r="K30" s="23" t="s">
        <v>57</v>
      </c>
      <c r="L30" s="23" t="s">
        <v>57</v>
      </c>
      <c r="M30" s="23" t="s">
        <v>57</v>
      </c>
      <c r="N30" s="24">
        <f t="shared" si="0"/>
        <v>574</v>
      </c>
    </row>
    <row r="31" spans="1:14" ht="13.5" customHeight="1">
      <c r="A31" s="7" t="s">
        <v>22</v>
      </c>
      <c r="B31" s="23">
        <v>250</v>
      </c>
      <c r="C31" s="22">
        <v>560</v>
      </c>
      <c r="D31" s="23" t="s">
        <v>57</v>
      </c>
      <c r="E31" s="23">
        <v>20</v>
      </c>
      <c r="F31" s="23">
        <v>132</v>
      </c>
      <c r="G31" s="23" t="s">
        <v>57</v>
      </c>
      <c r="H31" s="23">
        <v>14</v>
      </c>
      <c r="I31" s="23">
        <v>2</v>
      </c>
      <c r="J31" s="23" t="s">
        <v>57</v>
      </c>
      <c r="K31" s="23" t="s">
        <v>57</v>
      </c>
      <c r="L31" s="23" t="s">
        <v>57</v>
      </c>
      <c r="M31" s="23" t="s">
        <v>57</v>
      </c>
      <c r="N31" s="24">
        <f t="shared" si="0"/>
        <v>978</v>
      </c>
    </row>
    <row r="32" spans="1:14" ht="13.5" customHeight="1">
      <c r="A32" s="20" t="s">
        <v>55</v>
      </c>
      <c r="B32" s="27">
        <f>SUM(B17:B31)</f>
        <v>1639</v>
      </c>
      <c r="C32" s="27">
        <f aca="true" t="shared" si="2" ref="C32:M32">SUM(C17:C31)</f>
        <v>2729</v>
      </c>
      <c r="D32" s="27">
        <f t="shared" si="2"/>
        <v>0</v>
      </c>
      <c r="E32" s="27">
        <f t="shared" si="2"/>
        <v>601</v>
      </c>
      <c r="F32" s="27">
        <f t="shared" si="2"/>
        <v>680</v>
      </c>
      <c r="G32" s="27">
        <f t="shared" si="2"/>
        <v>0</v>
      </c>
      <c r="H32" s="27">
        <f t="shared" si="2"/>
        <v>1901</v>
      </c>
      <c r="I32" s="27">
        <f t="shared" si="2"/>
        <v>1354</v>
      </c>
      <c r="J32" s="28">
        <f t="shared" si="2"/>
        <v>1</v>
      </c>
      <c r="K32" s="28">
        <f t="shared" si="2"/>
        <v>0</v>
      </c>
      <c r="L32" s="28">
        <f t="shared" si="2"/>
        <v>0</v>
      </c>
      <c r="M32" s="28">
        <f t="shared" si="2"/>
        <v>0</v>
      </c>
      <c r="N32" s="27">
        <f t="shared" si="0"/>
        <v>8905</v>
      </c>
    </row>
    <row r="33" spans="1:14" ht="15.75" customHeight="1">
      <c r="A33" s="5" t="s">
        <v>23</v>
      </c>
      <c r="B33" s="29">
        <f>SUM(B16,B32)</f>
        <v>9989</v>
      </c>
      <c r="C33" s="29">
        <f aca="true" t="shared" si="3" ref="C33:M33">SUM(C16,C32)</f>
        <v>11397</v>
      </c>
      <c r="D33" s="29">
        <f t="shared" si="3"/>
        <v>2</v>
      </c>
      <c r="E33" s="29">
        <f t="shared" si="3"/>
        <v>2907</v>
      </c>
      <c r="F33" s="29">
        <f t="shared" si="3"/>
        <v>993</v>
      </c>
      <c r="G33" s="29">
        <f t="shared" si="3"/>
        <v>4</v>
      </c>
      <c r="H33" s="29">
        <f t="shared" si="3"/>
        <v>5345</v>
      </c>
      <c r="I33" s="30">
        <f t="shared" si="3"/>
        <v>4208</v>
      </c>
      <c r="J33" s="31">
        <f t="shared" si="3"/>
        <v>2</v>
      </c>
      <c r="K33" s="31">
        <f t="shared" si="3"/>
        <v>7</v>
      </c>
      <c r="L33" s="31">
        <f t="shared" si="3"/>
        <v>20</v>
      </c>
      <c r="M33" s="31">
        <f t="shared" si="3"/>
        <v>0</v>
      </c>
      <c r="N33" s="30">
        <f t="shared" si="0"/>
        <v>34874</v>
      </c>
    </row>
    <row r="34" spans="1:14" ht="15.75" customHeight="1">
      <c r="A34" s="8" t="s">
        <v>0</v>
      </c>
      <c r="B34" s="32">
        <v>22897</v>
      </c>
      <c r="C34" s="32">
        <v>29751</v>
      </c>
      <c r="D34" s="32">
        <v>21</v>
      </c>
      <c r="E34" s="32">
        <v>16230</v>
      </c>
      <c r="F34" s="32">
        <v>13196</v>
      </c>
      <c r="G34" s="32">
        <v>17</v>
      </c>
      <c r="H34" s="32">
        <v>10618</v>
      </c>
      <c r="I34" s="33">
        <v>12396</v>
      </c>
      <c r="J34" s="24">
        <v>6</v>
      </c>
      <c r="K34" s="24">
        <v>41</v>
      </c>
      <c r="L34" s="24">
        <v>1229</v>
      </c>
      <c r="M34" s="24">
        <v>7</v>
      </c>
      <c r="N34" s="24">
        <f t="shared" si="0"/>
        <v>106409</v>
      </c>
    </row>
    <row r="35" spans="1:14" ht="15.75" customHeight="1">
      <c r="A35" s="9" t="s">
        <v>32</v>
      </c>
      <c r="B35" s="4">
        <f>B33/B34</f>
        <v>0.4362580250687863</v>
      </c>
      <c r="C35" s="4">
        <f aca="true" t="shared" si="4" ref="C35:N35">C33/C34</f>
        <v>0.38307956035091256</v>
      </c>
      <c r="D35" s="4">
        <f t="shared" si="4"/>
        <v>0.09523809523809523</v>
      </c>
      <c r="E35" s="4">
        <f t="shared" si="4"/>
        <v>0.17911275415896488</v>
      </c>
      <c r="F35" s="4">
        <f t="shared" si="4"/>
        <v>0.07525007578053956</v>
      </c>
      <c r="G35" s="4">
        <f t="shared" si="4"/>
        <v>0.23529411764705882</v>
      </c>
      <c r="H35" s="4">
        <f t="shared" si="4"/>
        <v>0.5033904690148804</v>
      </c>
      <c r="I35" s="4">
        <f t="shared" si="4"/>
        <v>0.33946434333656017</v>
      </c>
      <c r="J35" s="4">
        <f t="shared" si="4"/>
        <v>0.3333333333333333</v>
      </c>
      <c r="K35" s="14">
        <f t="shared" si="4"/>
        <v>0.17073170731707318</v>
      </c>
      <c r="L35" s="14">
        <f t="shared" si="4"/>
        <v>0.01627339300244101</v>
      </c>
      <c r="M35" s="4">
        <f t="shared" si="4"/>
        <v>0</v>
      </c>
      <c r="N35" s="14">
        <f t="shared" si="4"/>
        <v>0.3277354359123758</v>
      </c>
    </row>
    <row r="36" spans="1:14" ht="4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3.5" customHeight="1">
      <c r="A37" s="13" t="s">
        <v>52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3.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</sheetData>
  <sheetProtection/>
  <mergeCells count="6">
    <mergeCell ref="A3:A4"/>
    <mergeCell ref="B3:D3"/>
    <mergeCell ref="E3:G3"/>
    <mergeCell ref="H3:J3"/>
    <mergeCell ref="K3:M3"/>
    <mergeCell ref="N3:N4"/>
  </mergeCells>
  <printOptions/>
  <pageMargins left="0.7874015748031497" right="0.7874015748031497" top="0.3937007874015748" bottom="0" header="0.5118110236220472" footer="0.5118110236220472"/>
  <pageSetup horizontalDpi="600" verticalDpi="600" orientation="landscape" paperSize="9" scale="10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8"/>
  <sheetViews>
    <sheetView zoomScalePageLayoutView="0" workbookViewId="0" topLeftCell="A1">
      <pane xSplit="1" ySplit="4" topLeftCell="B5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5" sqref="B5"/>
    </sheetView>
  </sheetViews>
  <sheetFormatPr defaultColWidth="9.00390625" defaultRowHeight="13.5"/>
  <cols>
    <col min="1" max="1" width="10.625" style="1" customWidth="1"/>
    <col min="2" max="13" width="8.625" style="1" customWidth="1"/>
    <col min="14" max="14" width="10.625" style="1" customWidth="1"/>
    <col min="15" max="16384" width="9.00390625" style="1" customWidth="1"/>
  </cols>
  <sheetData>
    <row r="1" spans="1:5" ht="18" customHeight="1">
      <c r="A1" s="3" t="s">
        <v>1</v>
      </c>
      <c r="C1" s="2" t="s">
        <v>56</v>
      </c>
      <c r="D1" s="3" t="s">
        <v>47</v>
      </c>
      <c r="E1" s="1" t="s">
        <v>58</v>
      </c>
    </row>
    <row r="2" ht="13.5" customHeight="1"/>
    <row r="3" spans="1:14" ht="15.75" customHeight="1">
      <c r="A3" s="34" t="s">
        <v>53</v>
      </c>
      <c r="B3" s="36" t="s">
        <v>36</v>
      </c>
      <c r="C3" s="37"/>
      <c r="D3" s="38"/>
      <c r="E3" s="36" t="s">
        <v>37</v>
      </c>
      <c r="F3" s="37"/>
      <c r="G3" s="38"/>
      <c r="H3" s="39" t="s">
        <v>34</v>
      </c>
      <c r="I3" s="40"/>
      <c r="J3" s="40"/>
      <c r="K3" s="36" t="s">
        <v>35</v>
      </c>
      <c r="L3" s="37"/>
      <c r="M3" s="37"/>
      <c r="N3" s="36" t="s">
        <v>23</v>
      </c>
    </row>
    <row r="4" spans="1:14" ht="15.75" customHeight="1">
      <c r="A4" s="35"/>
      <c r="B4" s="10" t="s">
        <v>38</v>
      </c>
      <c r="C4" s="10" t="s">
        <v>39</v>
      </c>
      <c r="D4" s="10" t="s">
        <v>40</v>
      </c>
      <c r="E4" s="10" t="s">
        <v>38</v>
      </c>
      <c r="F4" s="10" t="s">
        <v>39</v>
      </c>
      <c r="G4" s="10" t="s">
        <v>40</v>
      </c>
      <c r="H4" s="10" t="s">
        <v>38</v>
      </c>
      <c r="I4" s="10" t="s">
        <v>39</v>
      </c>
      <c r="J4" s="10" t="s">
        <v>40</v>
      </c>
      <c r="K4" s="10" t="s">
        <v>38</v>
      </c>
      <c r="L4" s="10" t="s">
        <v>39</v>
      </c>
      <c r="M4" s="10" t="s">
        <v>40</v>
      </c>
      <c r="N4" s="41"/>
    </row>
    <row r="5" spans="1:14" s="18" customFormat="1" ht="9.75" customHeight="1">
      <c r="A5" s="15"/>
      <c r="B5" s="16"/>
      <c r="C5" s="16"/>
      <c r="D5" s="16"/>
      <c r="E5" s="16"/>
      <c r="F5" s="16"/>
      <c r="G5" s="16"/>
      <c r="H5" s="16"/>
      <c r="I5" s="16"/>
      <c r="J5" s="17"/>
      <c r="K5" s="17"/>
      <c r="L5" s="17"/>
      <c r="M5" s="17"/>
      <c r="N5" s="17"/>
    </row>
    <row r="6" spans="1:14" ht="13.5" customHeight="1">
      <c r="A6" s="7" t="s">
        <v>24</v>
      </c>
      <c r="B6" s="22">
        <v>368</v>
      </c>
      <c r="C6" s="22">
        <v>845</v>
      </c>
      <c r="D6" s="23" t="s">
        <v>57</v>
      </c>
      <c r="E6" s="23">
        <v>219</v>
      </c>
      <c r="F6" s="23">
        <v>1</v>
      </c>
      <c r="G6" s="23" t="s">
        <v>57</v>
      </c>
      <c r="H6" s="23">
        <v>42</v>
      </c>
      <c r="I6" s="23">
        <v>114</v>
      </c>
      <c r="J6" s="23" t="s">
        <v>57</v>
      </c>
      <c r="K6" s="23" t="s">
        <v>57</v>
      </c>
      <c r="L6" s="23" t="s">
        <v>57</v>
      </c>
      <c r="M6" s="23" t="s">
        <v>57</v>
      </c>
      <c r="N6" s="24">
        <f>SUM(B6:M6)</f>
        <v>1589</v>
      </c>
    </row>
    <row r="7" spans="1:14" ht="13.5" customHeight="1">
      <c r="A7" s="7" t="s">
        <v>3</v>
      </c>
      <c r="B7" s="23">
        <v>86</v>
      </c>
      <c r="C7" s="22">
        <v>131</v>
      </c>
      <c r="D7" s="23" t="s">
        <v>57</v>
      </c>
      <c r="E7" s="23">
        <v>464</v>
      </c>
      <c r="F7" s="23">
        <v>5</v>
      </c>
      <c r="G7" s="23" t="s">
        <v>57</v>
      </c>
      <c r="H7" s="23">
        <v>77</v>
      </c>
      <c r="I7" s="23">
        <v>49</v>
      </c>
      <c r="J7" s="23" t="s">
        <v>57</v>
      </c>
      <c r="K7" s="23" t="s">
        <v>57</v>
      </c>
      <c r="L7" s="23" t="s">
        <v>57</v>
      </c>
      <c r="M7" s="23" t="s">
        <v>57</v>
      </c>
      <c r="N7" s="24">
        <f aca="true" t="shared" si="0" ref="N7:N34">SUM(B7:M7)</f>
        <v>812</v>
      </c>
    </row>
    <row r="8" spans="1:14" ht="13.5" customHeight="1">
      <c r="A8" s="7" t="s">
        <v>25</v>
      </c>
      <c r="B8" s="23">
        <v>3928</v>
      </c>
      <c r="C8" s="22">
        <v>4674</v>
      </c>
      <c r="D8" s="23">
        <v>1</v>
      </c>
      <c r="E8" s="23">
        <v>1184</v>
      </c>
      <c r="F8" s="23">
        <v>57</v>
      </c>
      <c r="G8" s="23" t="s">
        <v>57</v>
      </c>
      <c r="H8" s="23">
        <v>1773</v>
      </c>
      <c r="I8" s="23">
        <v>1706</v>
      </c>
      <c r="J8" s="23" t="s">
        <v>57</v>
      </c>
      <c r="K8" s="23" t="s">
        <v>57</v>
      </c>
      <c r="L8" s="23" t="s">
        <v>57</v>
      </c>
      <c r="M8" s="23" t="s">
        <v>57</v>
      </c>
      <c r="N8" s="24">
        <f t="shared" si="0"/>
        <v>13323</v>
      </c>
    </row>
    <row r="9" spans="1:14" ht="13.5" customHeight="1">
      <c r="A9" s="7" t="s">
        <v>26</v>
      </c>
      <c r="B9" s="23">
        <v>356</v>
      </c>
      <c r="C9" s="22">
        <v>484</v>
      </c>
      <c r="D9" s="23" t="s">
        <v>57</v>
      </c>
      <c r="E9" s="23">
        <v>30</v>
      </c>
      <c r="F9" s="23">
        <v>1</v>
      </c>
      <c r="G9" s="23" t="s">
        <v>57</v>
      </c>
      <c r="H9" s="23">
        <v>250</v>
      </c>
      <c r="I9" s="23">
        <v>177</v>
      </c>
      <c r="J9" s="23" t="s">
        <v>57</v>
      </c>
      <c r="K9" s="23">
        <v>1</v>
      </c>
      <c r="L9" s="23" t="s">
        <v>57</v>
      </c>
      <c r="M9" s="23" t="s">
        <v>57</v>
      </c>
      <c r="N9" s="24">
        <f t="shared" si="0"/>
        <v>1299</v>
      </c>
    </row>
    <row r="10" spans="1:14" ht="13.5" customHeight="1">
      <c r="A10" s="7" t="s">
        <v>4</v>
      </c>
      <c r="B10" s="23">
        <v>249</v>
      </c>
      <c r="C10" s="22">
        <v>386</v>
      </c>
      <c r="D10" s="23" t="s">
        <v>57</v>
      </c>
      <c r="E10" s="23">
        <v>5</v>
      </c>
      <c r="F10" s="23">
        <v>46</v>
      </c>
      <c r="G10" s="23" t="s">
        <v>57</v>
      </c>
      <c r="H10" s="23">
        <v>133</v>
      </c>
      <c r="I10" s="23">
        <v>132</v>
      </c>
      <c r="J10" s="23" t="s">
        <v>57</v>
      </c>
      <c r="K10" s="23" t="s">
        <v>57</v>
      </c>
      <c r="L10" s="23" t="s">
        <v>57</v>
      </c>
      <c r="M10" s="23" t="s">
        <v>57</v>
      </c>
      <c r="N10" s="24">
        <f t="shared" si="0"/>
        <v>951</v>
      </c>
    </row>
    <row r="11" spans="1:14" ht="13.5" customHeight="1">
      <c r="A11" s="7" t="s">
        <v>27</v>
      </c>
      <c r="B11" s="23">
        <v>797</v>
      </c>
      <c r="C11" s="22">
        <v>416</v>
      </c>
      <c r="D11" s="23" t="s">
        <v>57</v>
      </c>
      <c r="E11" s="23" t="s">
        <v>57</v>
      </c>
      <c r="F11" s="23" t="s">
        <v>57</v>
      </c>
      <c r="G11" s="23" t="s">
        <v>57</v>
      </c>
      <c r="H11" s="23">
        <v>119</v>
      </c>
      <c r="I11" s="23">
        <v>46</v>
      </c>
      <c r="J11" s="23" t="s">
        <v>57</v>
      </c>
      <c r="K11" s="23" t="s">
        <v>57</v>
      </c>
      <c r="L11" s="23" t="s">
        <v>57</v>
      </c>
      <c r="M11" s="23" t="s">
        <v>57</v>
      </c>
      <c r="N11" s="24">
        <f t="shared" si="0"/>
        <v>1378</v>
      </c>
    </row>
    <row r="12" spans="1:14" ht="13.5" customHeight="1">
      <c r="A12" s="7" t="s">
        <v>5</v>
      </c>
      <c r="B12" s="23">
        <v>368</v>
      </c>
      <c r="C12" s="22">
        <v>750</v>
      </c>
      <c r="D12" s="23" t="s">
        <v>57</v>
      </c>
      <c r="E12" s="23">
        <v>11</v>
      </c>
      <c r="F12" s="23">
        <v>12</v>
      </c>
      <c r="G12" s="23" t="s">
        <v>57</v>
      </c>
      <c r="H12" s="23">
        <v>451</v>
      </c>
      <c r="I12" s="23">
        <v>654</v>
      </c>
      <c r="J12" s="23" t="s">
        <v>57</v>
      </c>
      <c r="K12" s="23" t="s">
        <v>57</v>
      </c>
      <c r="L12" s="23">
        <v>2</v>
      </c>
      <c r="M12" s="23" t="s">
        <v>57</v>
      </c>
      <c r="N12" s="24">
        <f t="shared" si="0"/>
        <v>2248</v>
      </c>
    </row>
    <row r="13" spans="1:14" ht="13.5" customHeight="1">
      <c r="A13" s="7" t="s">
        <v>6</v>
      </c>
      <c r="B13" s="23">
        <v>971</v>
      </c>
      <c r="C13" s="22">
        <v>241</v>
      </c>
      <c r="D13" s="23" t="s">
        <v>57</v>
      </c>
      <c r="E13" s="23" t="s">
        <v>57</v>
      </c>
      <c r="F13" s="23" t="s">
        <v>57</v>
      </c>
      <c r="G13" s="23" t="s">
        <v>57</v>
      </c>
      <c r="H13" s="23">
        <v>3</v>
      </c>
      <c r="I13" s="23">
        <v>1</v>
      </c>
      <c r="J13" s="23" t="s">
        <v>57</v>
      </c>
      <c r="K13" s="23" t="s">
        <v>57</v>
      </c>
      <c r="L13" s="23" t="s">
        <v>57</v>
      </c>
      <c r="M13" s="23" t="s">
        <v>57</v>
      </c>
      <c r="N13" s="24">
        <f t="shared" si="0"/>
        <v>1216</v>
      </c>
    </row>
    <row r="14" spans="1:14" ht="13.5" customHeight="1">
      <c r="A14" s="7" t="s">
        <v>7</v>
      </c>
      <c r="B14" s="23">
        <v>166</v>
      </c>
      <c r="C14" s="22">
        <v>163</v>
      </c>
      <c r="D14" s="23">
        <v>2</v>
      </c>
      <c r="E14" s="23">
        <v>126</v>
      </c>
      <c r="F14" s="23">
        <v>101</v>
      </c>
      <c r="G14" s="23" t="s">
        <v>57</v>
      </c>
      <c r="H14" s="23">
        <v>210</v>
      </c>
      <c r="I14" s="23">
        <v>31</v>
      </c>
      <c r="J14" s="23" t="s">
        <v>57</v>
      </c>
      <c r="K14" s="23" t="s">
        <v>57</v>
      </c>
      <c r="L14" s="23" t="s">
        <v>57</v>
      </c>
      <c r="M14" s="23" t="s">
        <v>57</v>
      </c>
      <c r="N14" s="24">
        <f t="shared" si="0"/>
        <v>799</v>
      </c>
    </row>
    <row r="15" spans="1:14" ht="13.5" customHeight="1">
      <c r="A15" s="7" t="s">
        <v>8</v>
      </c>
      <c r="B15" s="23">
        <v>981</v>
      </c>
      <c r="C15" s="22">
        <v>814</v>
      </c>
      <c r="D15" s="23" t="s">
        <v>57</v>
      </c>
      <c r="E15" s="23">
        <v>56</v>
      </c>
      <c r="F15" s="23">
        <v>5</v>
      </c>
      <c r="G15" s="23" t="s">
        <v>57</v>
      </c>
      <c r="H15" s="23">
        <v>273</v>
      </c>
      <c r="I15" s="23">
        <v>237</v>
      </c>
      <c r="J15" s="23" t="s">
        <v>57</v>
      </c>
      <c r="K15" s="23">
        <v>1</v>
      </c>
      <c r="L15" s="25">
        <v>11</v>
      </c>
      <c r="M15" s="23" t="s">
        <v>57</v>
      </c>
      <c r="N15" s="24">
        <f t="shared" si="0"/>
        <v>2378</v>
      </c>
    </row>
    <row r="16" spans="1:14" ht="13.5" customHeight="1">
      <c r="A16" s="11" t="s">
        <v>28</v>
      </c>
      <c r="B16" s="21">
        <f>SUM(B6:B15)</f>
        <v>8270</v>
      </c>
      <c r="C16" s="21">
        <f aca="true" t="shared" si="1" ref="C16:M16">SUM(C6:C15)</f>
        <v>8904</v>
      </c>
      <c r="D16" s="21">
        <f t="shared" si="1"/>
        <v>3</v>
      </c>
      <c r="E16" s="21">
        <f t="shared" si="1"/>
        <v>2095</v>
      </c>
      <c r="F16" s="21">
        <f t="shared" si="1"/>
        <v>228</v>
      </c>
      <c r="G16" s="21">
        <f t="shared" si="1"/>
        <v>0</v>
      </c>
      <c r="H16" s="21">
        <f t="shared" si="1"/>
        <v>3331</v>
      </c>
      <c r="I16" s="21">
        <f t="shared" si="1"/>
        <v>3147</v>
      </c>
      <c r="J16" s="26">
        <f t="shared" si="1"/>
        <v>0</v>
      </c>
      <c r="K16" s="26">
        <f t="shared" si="1"/>
        <v>2</v>
      </c>
      <c r="L16" s="26">
        <f t="shared" si="1"/>
        <v>13</v>
      </c>
      <c r="M16" s="26">
        <f t="shared" si="1"/>
        <v>0</v>
      </c>
      <c r="N16" s="21">
        <f t="shared" si="0"/>
        <v>25993</v>
      </c>
    </row>
    <row r="17" spans="1:14" ht="13.5" customHeight="1">
      <c r="A17" s="7" t="s">
        <v>9</v>
      </c>
      <c r="B17" s="23">
        <v>80</v>
      </c>
      <c r="C17" s="22">
        <v>332</v>
      </c>
      <c r="D17" s="23">
        <v>1</v>
      </c>
      <c r="E17" s="23">
        <v>158</v>
      </c>
      <c r="F17" s="23">
        <v>4</v>
      </c>
      <c r="G17" s="23" t="s">
        <v>57</v>
      </c>
      <c r="H17" s="23">
        <v>27</v>
      </c>
      <c r="I17" s="23">
        <v>34</v>
      </c>
      <c r="J17" s="23" t="s">
        <v>57</v>
      </c>
      <c r="K17" s="23" t="s">
        <v>57</v>
      </c>
      <c r="L17" s="23" t="s">
        <v>57</v>
      </c>
      <c r="M17" s="23" t="s">
        <v>57</v>
      </c>
      <c r="N17" s="24">
        <f t="shared" si="0"/>
        <v>636</v>
      </c>
    </row>
    <row r="18" spans="1:14" ht="13.5" customHeight="1">
      <c r="A18" s="7" t="s">
        <v>54</v>
      </c>
      <c r="B18" s="23">
        <v>17</v>
      </c>
      <c r="C18" s="22">
        <v>83</v>
      </c>
      <c r="D18" s="23" t="s">
        <v>57</v>
      </c>
      <c r="E18" s="23">
        <v>66</v>
      </c>
      <c r="F18" s="23">
        <v>36</v>
      </c>
      <c r="G18" s="23" t="s">
        <v>57</v>
      </c>
      <c r="H18" s="23">
        <v>129</v>
      </c>
      <c r="I18" s="23">
        <v>286</v>
      </c>
      <c r="J18" s="23" t="s">
        <v>57</v>
      </c>
      <c r="K18" s="23" t="s">
        <v>57</v>
      </c>
      <c r="L18" s="23" t="s">
        <v>57</v>
      </c>
      <c r="M18" s="23" t="s">
        <v>57</v>
      </c>
      <c r="N18" s="24">
        <f t="shared" si="0"/>
        <v>617</v>
      </c>
    </row>
    <row r="19" spans="1:14" ht="13.5" customHeight="1">
      <c r="A19" s="7" t="s">
        <v>10</v>
      </c>
      <c r="B19" s="23">
        <v>74</v>
      </c>
      <c r="C19" s="22">
        <v>310</v>
      </c>
      <c r="D19" s="23" t="s">
        <v>57</v>
      </c>
      <c r="E19" s="23">
        <v>33</v>
      </c>
      <c r="F19" s="23" t="s">
        <v>57</v>
      </c>
      <c r="G19" s="23" t="s">
        <v>57</v>
      </c>
      <c r="H19" s="23">
        <v>571</v>
      </c>
      <c r="I19" s="23">
        <v>402</v>
      </c>
      <c r="J19" s="23" t="s">
        <v>57</v>
      </c>
      <c r="K19" s="23" t="s">
        <v>57</v>
      </c>
      <c r="L19" s="23" t="s">
        <v>57</v>
      </c>
      <c r="M19" s="23" t="s">
        <v>57</v>
      </c>
      <c r="N19" s="24">
        <f t="shared" si="0"/>
        <v>1390</v>
      </c>
    </row>
    <row r="20" spans="1:14" ht="13.5" customHeight="1">
      <c r="A20" s="7" t="s">
        <v>11</v>
      </c>
      <c r="B20" s="23">
        <v>84</v>
      </c>
      <c r="C20" s="22">
        <v>158</v>
      </c>
      <c r="D20" s="23" t="s">
        <v>57</v>
      </c>
      <c r="E20" s="23">
        <v>72</v>
      </c>
      <c r="F20" s="23" t="s">
        <v>57</v>
      </c>
      <c r="G20" s="23" t="s">
        <v>57</v>
      </c>
      <c r="H20" s="23">
        <v>136</v>
      </c>
      <c r="I20" s="23">
        <v>141</v>
      </c>
      <c r="J20" s="23" t="s">
        <v>57</v>
      </c>
      <c r="K20" s="23" t="s">
        <v>57</v>
      </c>
      <c r="L20" s="23" t="s">
        <v>57</v>
      </c>
      <c r="M20" s="23" t="s">
        <v>57</v>
      </c>
      <c r="N20" s="24">
        <f t="shared" si="0"/>
        <v>591</v>
      </c>
    </row>
    <row r="21" spans="1:14" ht="13.5" customHeight="1">
      <c r="A21" s="7" t="s">
        <v>12</v>
      </c>
      <c r="B21" s="23">
        <v>27</v>
      </c>
      <c r="C21" s="22">
        <v>58</v>
      </c>
      <c r="D21" s="23" t="s">
        <v>57</v>
      </c>
      <c r="E21" s="23">
        <v>68</v>
      </c>
      <c r="F21" s="23" t="s">
        <v>57</v>
      </c>
      <c r="G21" s="23" t="s">
        <v>57</v>
      </c>
      <c r="H21" s="23">
        <v>87</v>
      </c>
      <c r="I21" s="23">
        <v>9</v>
      </c>
      <c r="J21" s="23" t="s">
        <v>57</v>
      </c>
      <c r="K21" s="23" t="s">
        <v>57</v>
      </c>
      <c r="L21" s="23" t="s">
        <v>57</v>
      </c>
      <c r="M21" s="23" t="s">
        <v>57</v>
      </c>
      <c r="N21" s="24">
        <f t="shared" si="0"/>
        <v>249</v>
      </c>
    </row>
    <row r="22" spans="1:14" ht="13.5" customHeight="1">
      <c r="A22" s="7" t="s">
        <v>13</v>
      </c>
      <c r="B22" s="23">
        <v>135</v>
      </c>
      <c r="C22" s="22">
        <v>268</v>
      </c>
      <c r="D22" s="23" t="s">
        <v>57</v>
      </c>
      <c r="E22" s="23" t="s">
        <v>57</v>
      </c>
      <c r="F22" s="23" t="s">
        <v>57</v>
      </c>
      <c r="G22" s="23" t="s">
        <v>57</v>
      </c>
      <c r="H22" s="23" t="s">
        <v>57</v>
      </c>
      <c r="I22" s="23" t="s">
        <v>57</v>
      </c>
      <c r="J22" s="23" t="s">
        <v>57</v>
      </c>
      <c r="K22" s="23" t="s">
        <v>57</v>
      </c>
      <c r="L22" s="23" t="s">
        <v>57</v>
      </c>
      <c r="M22" s="23" t="s">
        <v>57</v>
      </c>
      <c r="N22" s="24">
        <f t="shared" si="0"/>
        <v>403</v>
      </c>
    </row>
    <row r="23" spans="1:14" ht="13.5" customHeight="1">
      <c r="A23" s="7" t="s">
        <v>14</v>
      </c>
      <c r="B23" s="23">
        <v>77</v>
      </c>
      <c r="C23" s="22">
        <v>39</v>
      </c>
      <c r="D23" s="23" t="s">
        <v>57</v>
      </c>
      <c r="E23" s="23">
        <v>4</v>
      </c>
      <c r="F23" s="23" t="s">
        <v>57</v>
      </c>
      <c r="G23" s="23" t="s">
        <v>57</v>
      </c>
      <c r="H23" s="23">
        <v>59</v>
      </c>
      <c r="I23" s="23">
        <v>115</v>
      </c>
      <c r="J23" s="23" t="s">
        <v>57</v>
      </c>
      <c r="K23" s="23" t="s">
        <v>57</v>
      </c>
      <c r="L23" s="23" t="s">
        <v>57</v>
      </c>
      <c r="M23" s="23" t="s">
        <v>57</v>
      </c>
      <c r="N23" s="24">
        <f t="shared" si="0"/>
        <v>294</v>
      </c>
    </row>
    <row r="24" spans="1:14" ht="13.5" customHeight="1">
      <c r="A24" s="7" t="s">
        <v>15</v>
      </c>
      <c r="B24" s="23">
        <v>37</v>
      </c>
      <c r="C24" s="22">
        <v>101</v>
      </c>
      <c r="D24" s="23" t="s">
        <v>57</v>
      </c>
      <c r="E24" s="23">
        <v>21</v>
      </c>
      <c r="F24" s="23">
        <v>47</v>
      </c>
      <c r="G24" s="23" t="s">
        <v>57</v>
      </c>
      <c r="H24" s="23">
        <v>179</v>
      </c>
      <c r="I24" s="23">
        <v>229</v>
      </c>
      <c r="J24" s="23" t="s">
        <v>57</v>
      </c>
      <c r="K24" s="23" t="s">
        <v>57</v>
      </c>
      <c r="L24" s="23" t="s">
        <v>57</v>
      </c>
      <c r="M24" s="23" t="s">
        <v>57</v>
      </c>
      <c r="N24" s="24">
        <f t="shared" si="0"/>
        <v>614</v>
      </c>
    </row>
    <row r="25" spans="1:14" ht="13.5" customHeight="1">
      <c r="A25" s="7" t="s">
        <v>16</v>
      </c>
      <c r="B25" s="23">
        <v>20</v>
      </c>
      <c r="C25" s="22">
        <v>24</v>
      </c>
      <c r="D25" s="23" t="s">
        <v>57</v>
      </c>
      <c r="E25" s="23" t="s">
        <v>57</v>
      </c>
      <c r="F25" s="23">
        <v>4</v>
      </c>
      <c r="G25" s="23" t="s">
        <v>57</v>
      </c>
      <c r="H25" s="23">
        <v>15</v>
      </c>
      <c r="I25" s="23">
        <v>5</v>
      </c>
      <c r="J25" s="23" t="s">
        <v>57</v>
      </c>
      <c r="K25" s="23" t="s">
        <v>57</v>
      </c>
      <c r="L25" s="23" t="s">
        <v>57</v>
      </c>
      <c r="M25" s="23" t="s">
        <v>57</v>
      </c>
      <c r="N25" s="24">
        <f t="shared" si="0"/>
        <v>68</v>
      </c>
    </row>
    <row r="26" spans="1:14" ht="13.5" customHeight="1">
      <c r="A26" s="7" t="s">
        <v>17</v>
      </c>
      <c r="B26" s="23">
        <v>568</v>
      </c>
      <c r="C26" s="22">
        <v>646</v>
      </c>
      <c r="D26" s="23" t="s">
        <v>57</v>
      </c>
      <c r="E26" s="23">
        <v>2</v>
      </c>
      <c r="F26" s="23">
        <v>280</v>
      </c>
      <c r="G26" s="23" t="s">
        <v>57</v>
      </c>
      <c r="H26" s="23">
        <v>170</v>
      </c>
      <c r="I26" s="23">
        <v>184</v>
      </c>
      <c r="J26" s="23" t="s">
        <v>57</v>
      </c>
      <c r="K26" s="23" t="s">
        <v>57</v>
      </c>
      <c r="L26" s="23" t="s">
        <v>57</v>
      </c>
      <c r="M26" s="23" t="s">
        <v>57</v>
      </c>
      <c r="N26" s="24">
        <f t="shared" si="0"/>
        <v>1850</v>
      </c>
    </row>
    <row r="27" spans="1:14" ht="13.5" customHeight="1">
      <c r="A27" s="7" t="s">
        <v>18</v>
      </c>
      <c r="B27" s="23">
        <v>205</v>
      </c>
      <c r="C27" s="22">
        <v>143</v>
      </c>
      <c r="D27" s="23" t="s">
        <v>57</v>
      </c>
      <c r="E27" s="23" t="s">
        <v>57</v>
      </c>
      <c r="F27" s="23" t="s">
        <v>57</v>
      </c>
      <c r="G27" s="23" t="s">
        <v>57</v>
      </c>
      <c r="H27" s="23">
        <v>120</v>
      </c>
      <c r="I27" s="23">
        <v>39</v>
      </c>
      <c r="J27" s="23" t="s">
        <v>57</v>
      </c>
      <c r="K27" s="23">
        <v>1</v>
      </c>
      <c r="L27" s="23">
        <v>2</v>
      </c>
      <c r="M27" s="23" t="s">
        <v>57</v>
      </c>
      <c r="N27" s="24">
        <f t="shared" si="0"/>
        <v>510</v>
      </c>
    </row>
    <row r="28" spans="1:14" ht="13.5" customHeight="1">
      <c r="A28" s="7" t="s">
        <v>19</v>
      </c>
      <c r="B28" s="23">
        <v>24</v>
      </c>
      <c r="C28" s="22">
        <v>44</v>
      </c>
      <c r="D28" s="23" t="s">
        <v>57</v>
      </c>
      <c r="E28" s="23" t="s">
        <v>57</v>
      </c>
      <c r="F28" s="23" t="s">
        <v>57</v>
      </c>
      <c r="G28" s="23" t="s">
        <v>57</v>
      </c>
      <c r="H28" s="23">
        <v>66</v>
      </c>
      <c r="I28" s="23" t="s">
        <v>57</v>
      </c>
      <c r="J28" s="23" t="s">
        <v>57</v>
      </c>
      <c r="K28" s="23" t="s">
        <v>57</v>
      </c>
      <c r="L28" s="23" t="s">
        <v>57</v>
      </c>
      <c r="M28" s="23" t="s">
        <v>57</v>
      </c>
      <c r="N28" s="24">
        <f t="shared" si="0"/>
        <v>134</v>
      </c>
    </row>
    <row r="29" spans="1:14" ht="13.5" customHeight="1">
      <c r="A29" s="7" t="s">
        <v>20</v>
      </c>
      <c r="B29" s="23">
        <v>48</v>
      </c>
      <c r="C29" s="22">
        <v>114</v>
      </c>
      <c r="D29" s="23">
        <v>1</v>
      </c>
      <c r="E29" s="23">
        <v>62</v>
      </c>
      <c r="F29" s="23">
        <v>149</v>
      </c>
      <c r="G29" s="23" t="s">
        <v>57</v>
      </c>
      <c r="H29" s="23">
        <v>132</v>
      </c>
      <c r="I29" s="23">
        <v>52</v>
      </c>
      <c r="J29" s="23" t="s">
        <v>57</v>
      </c>
      <c r="K29" s="23" t="s">
        <v>57</v>
      </c>
      <c r="L29" s="23" t="s">
        <v>57</v>
      </c>
      <c r="M29" s="23" t="s">
        <v>57</v>
      </c>
      <c r="N29" s="24">
        <f t="shared" si="0"/>
        <v>558</v>
      </c>
    </row>
    <row r="30" spans="1:14" ht="13.5" customHeight="1">
      <c r="A30" s="7" t="s">
        <v>21</v>
      </c>
      <c r="B30" s="23">
        <v>37</v>
      </c>
      <c r="C30" s="22">
        <v>110</v>
      </c>
      <c r="D30" s="23" t="s">
        <v>57</v>
      </c>
      <c r="E30" s="23">
        <v>10</v>
      </c>
      <c r="F30" s="23">
        <v>91</v>
      </c>
      <c r="G30" s="23" t="s">
        <v>57</v>
      </c>
      <c r="H30" s="23">
        <v>263</v>
      </c>
      <c r="I30" s="23">
        <v>51</v>
      </c>
      <c r="J30" s="23" t="s">
        <v>57</v>
      </c>
      <c r="K30" s="23" t="s">
        <v>57</v>
      </c>
      <c r="L30" s="23" t="s">
        <v>57</v>
      </c>
      <c r="M30" s="23" t="s">
        <v>57</v>
      </c>
      <c r="N30" s="24">
        <f t="shared" si="0"/>
        <v>562</v>
      </c>
    </row>
    <row r="31" spans="1:14" ht="13.5" customHeight="1">
      <c r="A31" s="7" t="s">
        <v>22</v>
      </c>
      <c r="B31" s="23">
        <v>221</v>
      </c>
      <c r="C31" s="22">
        <v>511</v>
      </c>
      <c r="D31" s="23" t="s">
        <v>57</v>
      </c>
      <c r="E31" s="23">
        <v>30</v>
      </c>
      <c r="F31" s="23">
        <v>100</v>
      </c>
      <c r="G31" s="23" t="s">
        <v>57</v>
      </c>
      <c r="H31" s="23">
        <v>10</v>
      </c>
      <c r="I31" s="23">
        <v>1</v>
      </c>
      <c r="J31" s="23" t="s">
        <v>57</v>
      </c>
      <c r="K31" s="23" t="s">
        <v>57</v>
      </c>
      <c r="L31" s="23" t="s">
        <v>57</v>
      </c>
      <c r="M31" s="23" t="s">
        <v>57</v>
      </c>
      <c r="N31" s="24">
        <f t="shared" si="0"/>
        <v>873</v>
      </c>
    </row>
    <row r="32" spans="1:14" ht="13.5" customHeight="1">
      <c r="A32" s="20" t="s">
        <v>55</v>
      </c>
      <c r="B32" s="27">
        <f>SUM(B17:B31)</f>
        <v>1654</v>
      </c>
      <c r="C32" s="27">
        <f aca="true" t="shared" si="2" ref="C32:M32">SUM(C17:C31)</f>
        <v>2941</v>
      </c>
      <c r="D32" s="27">
        <f t="shared" si="2"/>
        <v>2</v>
      </c>
      <c r="E32" s="27">
        <f t="shared" si="2"/>
        <v>526</v>
      </c>
      <c r="F32" s="27">
        <f t="shared" si="2"/>
        <v>711</v>
      </c>
      <c r="G32" s="27">
        <f t="shared" si="2"/>
        <v>0</v>
      </c>
      <c r="H32" s="27">
        <f t="shared" si="2"/>
        <v>1964</v>
      </c>
      <c r="I32" s="27">
        <f t="shared" si="2"/>
        <v>1548</v>
      </c>
      <c r="J32" s="28">
        <f t="shared" si="2"/>
        <v>0</v>
      </c>
      <c r="K32" s="28">
        <f t="shared" si="2"/>
        <v>1</v>
      </c>
      <c r="L32" s="28">
        <f t="shared" si="2"/>
        <v>2</v>
      </c>
      <c r="M32" s="28">
        <f t="shared" si="2"/>
        <v>0</v>
      </c>
      <c r="N32" s="27">
        <f t="shared" si="0"/>
        <v>9349</v>
      </c>
    </row>
    <row r="33" spans="1:14" ht="15.75" customHeight="1">
      <c r="A33" s="5" t="s">
        <v>23</v>
      </c>
      <c r="B33" s="29">
        <f>SUM(B16,B32)</f>
        <v>9924</v>
      </c>
      <c r="C33" s="29">
        <f aca="true" t="shared" si="3" ref="C33:M33">SUM(C16,C32)</f>
        <v>11845</v>
      </c>
      <c r="D33" s="29">
        <f t="shared" si="3"/>
        <v>5</v>
      </c>
      <c r="E33" s="29">
        <f t="shared" si="3"/>
        <v>2621</v>
      </c>
      <c r="F33" s="29">
        <f t="shared" si="3"/>
        <v>939</v>
      </c>
      <c r="G33" s="29">
        <f t="shared" si="3"/>
        <v>0</v>
      </c>
      <c r="H33" s="29">
        <f t="shared" si="3"/>
        <v>5295</v>
      </c>
      <c r="I33" s="30">
        <f t="shared" si="3"/>
        <v>4695</v>
      </c>
      <c r="J33" s="31">
        <f t="shared" si="3"/>
        <v>0</v>
      </c>
      <c r="K33" s="31">
        <f t="shared" si="3"/>
        <v>3</v>
      </c>
      <c r="L33" s="31">
        <f t="shared" si="3"/>
        <v>15</v>
      </c>
      <c r="M33" s="31">
        <f t="shared" si="3"/>
        <v>0</v>
      </c>
      <c r="N33" s="30">
        <f t="shared" si="0"/>
        <v>35342</v>
      </c>
    </row>
    <row r="34" spans="1:14" ht="15.75" customHeight="1">
      <c r="A34" s="8" t="s">
        <v>0</v>
      </c>
      <c r="B34" s="32">
        <v>20960</v>
      </c>
      <c r="C34" s="32">
        <v>26369</v>
      </c>
      <c r="D34" s="32">
        <v>15</v>
      </c>
      <c r="E34" s="32">
        <v>15087</v>
      </c>
      <c r="F34" s="32">
        <v>12389</v>
      </c>
      <c r="G34" s="32">
        <v>15</v>
      </c>
      <c r="H34" s="32">
        <v>9584</v>
      </c>
      <c r="I34" s="33">
        <v>11719</v>
      </c>
      <c r="J34" s="24">
        <v>3</v>
      </c>
      <c r="K34" s="24">
        <v>32</v>
      </c>
      <c r="L34" s="24">
        <v>1148</v>
      </c>
      <c r="M34" s="24">
        <v>9</v>
      </c>
      <c r="N34" s="24">
        <f t="shared" si="0"/>
        <v>97330</v>
      </c>
    </row>
    <row r="35" spans="1:14" ht="15.75" customHeight="1">
      <c r="A35" s="9" t="s">
        <v>32</v>
      </c>
      <c r="B35" s="4">
        <f>B33/B34</f>
        <v>0.4734732824427481</v>
      </c>
      <c r="C35" s="4">
        <f aca="true" t="shared" si="4" ref="C35:N35">C33/C34</f>
        <v>0.449201714134021</v>
      </c>
      <c r="D35" s="4">
        <f t="shared" si="4"/>
        <v>0.3333333333333333</v>
      </c>
      <c r="E35" s="4">
        <f t="shared" si="4"/>
        <v>0.17372572413335985</v>
      </c>
      <c r="F35" s="4">
        <f t="shared" si="4"/>
        <v>0.07579304221486803</v>
      </c>
      <c r="G35" s="4">
        <f t="shared" si="4"/>
        <v>0</v>
      </c>
      <c r="H35" s="4">
        <f t="shared" si="4"/>
        <v>0.552483305509182</v>
      </c>
      <c r="I35" s="4">
        <f t="shared" si="4"/>
        <v>0.4006314531956652</v>
      </c>
      <c r="J35" s="4">
        <f t="shared" si="4"/>
        <v>0</v>
      </c>
      <c r="K35" s="14">
        <f t="shared" si="4"/>
        <v>0.09375</v>
      </c>
      <c r="L35" s="14">
        <f t="shared" si="4"/>
        <v>0.013066202090592335</v>
      </c>
      <c r="M35" s="4">
        <f t="shared" si="4"/>
        <v>0</v>
      </c>
      <c r="N35" s="14">
        <f t="shared" si="4"/>
        <v>0.3631151751772321</v>
      </c>
    </row>
    <row r="36" spans="1:14" ht="4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3.5" customHeight="1">
      <c r="A37" s="13" t="s">
        <v>52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3.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</sheetData>
  <sheetProtection/>
  <mergeCells count="6">
    <mergeCell ref="A3:A4"/>
    <mergeCell ref="B3:D3"/>
    <mergeCell ref="E3:G3"/>
    <mergeCell ref="H3:J3"/>
    <mergeCell ref="K3:M3"/>
    <mergeCell ref="N3:N4"/>
  </mergeCells>
  <printOptions/>
  <pageMargins left="0.7874015748031497" right="0.7874015748031497" top="0.3937007874015748" bottom="0" header="0.5118110236220472" footer="0.5118110236220472"/>
  <pageSetup horizontalDpi="300" verticalDpi="300" orientation="landscape" paperSize="9" scale="10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8"/>
  <sheetViews>
    <sheetView tabSelected="1" zoomScalePageLayoutView="0" workbookViewId="0" topLeftCell="A1">
      <pane xSplit="1" ySplit="4" topLeftCell="B5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5" sqref="B5"/>
    </sheetView>
  </sheetViews>
  <sheetFormatPr defaultColWidth="9.00390625" defaultRowHeight="13.5"/>
  <cols>
    <col min="1" max="1" width="10.625" style="1" customWidth="1"/>
    <col min="2" max="13" width="8.625" style="1" customWidth="1"/>
    <col min="14" max="14" width="10.625" style="1" customWidth="1"/>
    <col min="15" max="16384" width="9.00390625" style="1" customWidth="1"/>
  </cols>
  <sheetData>
    <row r="1" spans="1:5" ht="18" customHeight="1">
      <c r="A1" s="3" t="s">
        <v>1</v>
      </c>
      <c r="C1" s="2" t="s">
        <v>56</v>
      </c>
      <c r="D1" s="3" t="s">
        <v>48</v>
      </c>
      <c r="E1" s="1" t="s">
        <v>58</v>
      </c>
    </row>
    <row r="2" ht="13.5" customHeight="1"/>
    <row r="3" spans="1:14" ht="15.75" customHeight="1">
      <c r="A3" s="34" t="s">
        <v>53</v>
      </c>
      <c r="B3" s="36" t="s">
        <v>36</v>
      </c>
      <c r="C3" s="37"/>
      <c r="D3" s="38"/>
      <c r="E3" s="36" t="s">
        <v>37</v>
      </c>
      <c r="F3" s="37"/>
      <c r="G3" s="38"/>
      <c r="H3" s="39" t="s">
        <v>34</v>
      </c>
      <c r="I3" s="40"/>
      <c r="J3" s="40"/>
      <c r="K3" s="36" t="s">
        <v>35</v>
      </c>
      <c r="L3" s="37"/>
      <c r="M3" s="37"/>
      <c r="N3" s="36" t="s">
        <v>23</v>
      </c>
    </row>
    <row r="4" spans="1:14" ht="15.75" customHeight="1">
      <c r="A4" s="35"/>
      <c r="B4" s="10" t="s">
        <v>38</v>
      </c>
      <c r="C4" s="10" t="s">
        <v>39</v>
      </c>
      <c r="D4" s="10" t="s">
        <v>40</v>
      </c>
      <c r="E4" s="10" t="s">
        <v>38</v>
      </c>
      <c r="F4" s="10" t="s">
        <v>39</v>
      </c>
      <c r="G4" s="10" t="s">
        <v>40</v>
      </c>
      <c r="H4" s="10" t="s">
        <v>38</v>
      </c>
      <c r="I4" s="10" t="s">
        <v>39</v>
      </c>
      <c r="J4" s="10" t="s">
        <v>40</v>
      </c>
      <c r="K4" s="10" t="s">
        <v>38</v>
      </c>
      <c r="L4" s="10" t="s">
        <v>39</v>
      </c>
      <c r="M4" s="10" t="s">
        <v>40</v>
      </c>
      <c r="N4" s="41"/>
    </row>
    <row r="5" spans="1:14" s="18" customFormat="1" ht="9.75" customHeight="1">
      <c r="A5" s="15"/>
      <c r="B5" s="16"/>
      <c r="C5" s="16"/>
      <c r="D5" s="16"/>
      <c r="E5" s="16"/>
      <c r="F5" s="16"/>
      <c r="G5" s="16"/>
      <c r="H5" s="16"/>
      <c r="I5" s="16"/>
      <c r="J5" s="17"/>
      <c r="K5" s="17"/>
      <c r="L5" s="17"/>
      <c r="M5" s="17"/>
      <c r="N5" s="17"/>
    </row>
    <row r="6" spans="1:14" ht="13.5" customHeight="1">
      <c r="A6" s="7" t="s">
        <v>24</v>
      </c>
      <c r="B6" s="22">
        <f>SUM('１月:１２月'!B6)</f>
        <v>4415</v>
      </c>
      <c r="C6" s="22">
        <f>SUM('１月:１２月'!C6)</f>
        <v>6262</v>
      </c>
      <c r="D6" s="23">
        <f>SUM('１月:１２月'!D6)</f>
        <v>5</v>
      </c>
      <c r="E6" s="23">
        <f>SUM('１月:１２月'!E6)</f>
        <v>2976</v>
      </c>
      <c r="F6" s="23">
        <f>SUM('１月:１２月'!F6)</f>
        <v>29</v>
      </c>
      <c r="G6" s="23">
        <f>SUM('１月:１２月'!G6)</f>
        <v>1</v>
      </c>
      <c r="H6" s="23">
        <f>SUM('１月:１２月'!H6)</f>
        <v>849</v>
      </c>
      <c r="I6" s="23">
        <f>SUM('１月:１２月'!I6)</f>
        <v>950</v>
      </c>
      <c r="J6" s="23">
        <f>SUM('１月:１２月'!J6)</f>
        <v>0</v>
      </c>
      <c r="K6" s="23">
        <f>SUM('１月:１２月'!K6)</f>
        <v>1</v>
      </c>
      <c r="L6" s="23">
        <f>SUM('１月:１２月'!L6)</f>
        <v>1</v>
      </c>
      <c r="M6" s="23">
        <f>SUM('１月:１２月'!M6)</f>
        <v>0</v>
      </c>
      <c r="N6" s="24">
        <f>SUM('１月:１２月'!N6)</f>
        <v>15489</v>
      </c>
    </row>
    <row r="7" spans="1:14" ht="13.5" customHeight="1">
      <c r="A7" s="7" t="s">
        <v>3</v>
      </c>
      <c r="B7" s="23">
        <f>SUM('１月:１２月'!B7)</f>
        <v>999</v>
      </c>
      <c r="C7" s="22">
        <f>SUM('１月:１２月'!C7)</f>
        <v>581</v>
      </c>
      <c r="D7" s="23">
        <f>SUM('１月:１２月'!D7)</f>
        <v>0</v>
      </c>
      <c r="E7" s="23">
        <f>SUM('１月:１２月'!E7)</f>
        <v>6036</v>
      </c>
      <c r="F7" s="23">
        <f>SUM('１月:１２月'!F7)</f>
        <v>110</v>
      </c>
      <c r="G7" s="23">
        <f>SUM('１月:１２月'!G7)</f>
        <v>0</v>
      </c>
      <c r="H7" s="23">
        <f>SUM('１月:１２月'!H7)</f>
        <v>692</v>
      </c>
      <c r="I7" s="23">
        <f>SUM('１月:１２月'!I7)</f>
        <v>538</v>
      </c>
      <c r="J7" s="23">
        <f>SUM('１月:１２月'!J7)</f>
        <v>0</v>
      </c>
      <c r="K7" s="23">
        <f>SUM('１月:１２月'!K7)</f>
        <v>0</v>
      </c>
      <c r="L7" s="23">
        <f>SUM('１月:１２月'!L7)</f>
        <v>0</v>
      </c>
      <c r="M7" s="23">
        <f>SUM('１月:１２月'!M7)</f>
        <v>0</v>
      </c>
      <c r="N7" s="24">
        <f>SUM('１月:１２月'!N7)</f>
        <v>8956</v>
      </c>
    </row>
    <row r="8" spans="1:14" ht="13.5" customHeight="1">
      <c r="A8" s="7" t="s">
        <v>25</v>
      </c>
      <c r="B8" s="23">
        <f>SUM('１月:１２月'!B8)</f>
        <v>39376</v>
      </c>
      <c r="C8" s="22">
        <f>SUM('１月:１２月'!C8)</f>
        <v>44494</v>
      </c>
      <c r="D8" s="23">
        <f>SUM('１月:１２月'!D8)</f>
        <v>46</v>
      </c>
      <c r="E8" s="23">
        <f>SUM('１月:１２月'!E8)</f>
        <v>11802</v>
      </c>
      <c r="F8" s="23">
        <f>SUM('１月:１２月'!F8)</f>
        <v>997</v>
      </c>
      <c r="G8" s="23">
        <f>SUM('１月:１２月'!G8)</f>
        <v>48</v>
      </c>
      <c r="H8" s="23">
        <f>SUM('１月:１２月'!H8)</f>
        <v>18423</v>
      </c>
      <c r="I8" s="23">
        <f>SUM('１月:１２月'!I8)</f>
        <v>16030</v>
      </c>
      <c r="J8" s="23">
        <f>SUM('１月:１２月'!J8)</f>
        <v>8</v>
      </c>
      <c r="K8" s="23">
        <f>SUM('１月:１２月'!K8)</f>
        <v>0</v>
      </c>
      <c r="L8" s="23">
        <f>SUM('１月:１２月'!L8)</f>
        <v>0</v>
      </c>
      <c r="M8" s="23">
        <f>SUM('１月:１２月'!M8)</f>
        <v>0</v>
      </c>
      <c r="N8" s="24">
        <f>SUM('１月:１２月'!N8)</f>
        <v>131224</v>
      </c>
    </row>
    <row r="9" spans="1:14" ht="13.5" customHeight="1">
      <c r="A9" s="7" t="s">
        <v>26</v>
      </c>
      <c r="B9" s="23">
        <f>SUM('１月:１２月'!B9)</f>
        <v>2771</v>
      </c>
      <c r="C9" s="22">
        <f>SUM('１月:１２月'!C9)</f>
        <v>4157</v>
      </c>
      <c r="D9" s="23">
        <f>SUM('１月:１２月'!D9)</f>
        <v>0</v>
      </c>
      <c r="E9" s="23">
        <f>SUM('１月:１２月'!E9)</f>
        <v>180</v>
      </c>
      <c r="F9" s="23">
        <f>SUM('１月:１２月'!F9)</f>
        <v>3</v>
      </c>
      <c r="G9" s="23">
        <f>SUM('１月:１２月'!G9)</f>
        <v>0</v>
      </c>
      <c r="H9" s="23">
        <f>SUM('１月:１２月'!H9)</f>
        <v>2114</v>
      </c>
      <c r="I9" s="23">
        <f>SUM('１月:１２月'!I9)</f>
        <v>1217</v>
      </c>
      <c r="J9" s="23">
        <f>SUM('１月:１２月'!J9)</f>
        <v>0</v>
      </c>
      <c r="K9" s="23">
        <f>SUM('１月:１２月'!K9)</f>
        <v>10</v>
      </c>
      <c r="L9" s="23">
        <f>SUM('１月:１２月'!L9)</f>
        <v>9</v>
      </c>
      <c r="M9" s="23">
        <f>SUM('１月:１２月'!M9)</f>
        <v>0</v>
      </c>
      <c r="N9" s="24">
        <f>SUM('１月:１２月'!N9)</f>
        <v>10461</v>
      </c>
    </row>
    <row r="10" spans="1:14" ht="13.5" customHeight="1">
      <c r="A10" s="7" t="s">
        <v>4</v>
      </c>
      <c r="B10" s="23">
        <f>SUM('１月:１２月'!B10)</f>
        <v>1672</v>
      </c>
      <c r="C10" s="22">
        <f>SUM('１月:１２月'!C10)</f>
        <v>2339</v>
      </c>
      <c r="D10" s="23">
        <f>SUM('１月:１２月'!D10)</f>
        <v>0</v>
      </c>
      <c r="E10" s="23">
        <f>SUM('１月:１２月'!E10)</f>
        <v>49</v>
      </c>
      <c r="F10" s="23">
        <f>SUM('１月:１２月'!F10)</f>
        <v>567</v>
      </c>
      <c r="G10" s="23">
        <f>SUM('１月:１２月'!G10)</f>
        <v>0</v>
      </c>
      <c r="H10" s="23">
        <f>SUM('１月:１２月'!H10)</f>
        <v>1451</v>
      </c>
      <c r="I10" s="23">
        <f>SUM('１月:１２月'!I10)</f>
        <v>1365</v>
      </c>
      <c r="J10" s="23">
        <f>SUM('１月:１２月'!J10)</f>
        <v>0</v>
      </c>
      <c r="K10" s="23">
        <f>SUM('１月:１２月'!K10)</f>
        <v>0</v>
      </c>
      <c r="L10" s="23">
        <f>SUM('１月:１２月'!L10)</f>
        <v>0</v>
      </c>
      <c r="M10" s="23">
        <f>SUM('１月:１２月'!M10)</f>
        <v>0</v>
      </c>
      <c r="N10" s="24">
        <f>SUM('１月:１２月'!N10)</f>
        <v>7443</v>
      </c>
    </row>
    <row r="11" spans="1:14" ht="13.5" customHeight="1">
      <c r="A11" s="7" t="s">
        <v>27</v>
      </c>
      <c r="B11" s="23">
        <f>SUM('１月:１２月'!B11)</f>
        <v>6732</v>
      </c>
      <c r="C11" s="22">
        <f>SUM('１月:１２月'!C11)</f>
        <v>4240</v>
      </c>
      <c r="D11" s="23">
        <f>SUM('１月:１２月'!D11)</f>
        <v>1</v>
      </c>
      <c r="E11" s="23">
        <f>SUM('１月:１２月'!E11)</f>
        <v>9</v>
      </c>
      <c r="F11" s="23">
        <f>SUM('１月:１２月'!F11)</f>
        <v>2</v>
      </c>
      <c r="G11" s="23">
        <f>SUM('１月:１２月'!G11)</f>
        <v>0</v>
      </c>
      <c r="H11" s="23">
        <f>SUM('１月:１２月'!H11)</f>
        <v>1245</v>
      </c>
      <c r="I11" s="23">
        <f>SUM('１月:１２月'!I11)</f>
        <v>592</v>
      </c>
      <c r="J11" s="23">
        <f>SUM('１月:１２月'!J11)</f>
        <v>0</v>
      </c>
      <c r="K11" s="23">
        <f>SUM('１月:１２月'!K11)</f>
        <v>9</v>
      </c>
      <c r="L11" s="23">
        <f>SUM('１月:１２月'!L11)</f>
        <v>18</v>
      </c>
      <c r="M11" s="23">
        <f>SUM('１月:１２月'!M11)</f>
        <v>0</v>
      </c>
      <c r="N11" s="24">
        <f>SUM('１月:１２月'!N11)</f>
        <v>12848</v>
      </c>
    </row>
    <row r="12" spans="1:14" ht="13.5" customHeight="1">
      <c r="A12" s="7" t="s">
        <v>5</v>
      </c>
      <c r="B12" s="23">
        <f>SUM('１月:１２月'!B12)</f>
        <v>3678</v>
      </c>
      <c r="C12" s="22">
        <f>SUM('１月:１２月'!C12)</f>
        <v>6247</v>
      </c>
      <c r="D12" s="23">
        <f>SUM('１月:１２月'!D12)</f>
        <v>0</v>
      </c>
      <c r="E12" s="23">
        <f>SUM('１月:１２月'!E12)</f>
        <v>304</v>
      </c>
      <c r="F12" s="23">
        <f>SUM('１月:１２月'!F12)</f>
        <v>186</v>
      </c>
      <c r="G12" s="23">
        <f>SUM('１月:１２月'!G12)</f>
        <v>0</v>
      </c>
      <c r="H12" s="23">
        <f>SUM('１月:１２月'!H12)</f>
        <v>4253</v>
      </c>
      <c r="I12" s="23">
        <f>SUM('１月:１２月'!I12)</f>
        <v>5297</v>
      </c>
      <c r="J12" s="23">
        <f>SUM('１月:１２月'!J12)</f>
        <v>0</v>
      </c>
      <c r="K12" s="23">
        <f>SUM('１月:１２月'!K12)</f>
        <v>8</v>
      </c>
      <c r="L12" s="23">
        <f>SUM('１月:１２月'!L12)</f>
        <v>45</v>
      </c>
      <c r="M12" s="23">
        <f>SUM('１月:１２月'!M12)</f>
        <v>1</v>
      </c>
      <c r="N12" s="24">
        <f>SUM('１月:１２月'!N12)</f>
        <v>20019</v>
      </c>
    </row>
    <row r="13" spans="1:14" ht="13.5" customHeight="1">
      <c r="A13" s="7" t="s">
        <v>6</v>
      </c>
      <c r="B13" s="23">
        <f>SUM('１月:１２月'!B13)</f>
        <v>8387</v>
      </c>
      <c r="C13" s="22">
        <f>SUM('１月:１２月'!C13)</f>
        <v>2542</v>
      </c>
      <c r="D13" s="23">
        <f>SUM('１月:１２月'!D13)</f>
        <v>0</v>
      </c>
      <c r="E13" s="23">
        <f>SUM('１月:１２月'!E13)</f>
        <v>1</v>
      </c>
      <c r="F13" s="23">
        <f>SUM('１月:１２月'!F13)</f>
        <v>0</v>
      </c>
      <c r="G13" s="23">
        <f>SUM('１月:１２月'!G13)</f>
        <v>0</v>
      </c>
      <c r="H13" s="23">
        <f>SUM('１月:１２月'!H13)</f>
        <v>80</v>
      </c>
      <c r="I13" s="23">
        <f>SUM('１月:１２月'!I13)</f>
        <v>12</v>
      </c>
      <c r="J13" s="23">
        <f>SUM('１月:１２月'!J13)</f>
        <v>0</v>
      </c>
      <c r="K13" s="23">
        <f>SUM('１月:１２月'!K13)</f>
        <v>1</v>
      </c>
      <c r="L13" s="23">
        <f>SUM('１月:１２月'!L13)</f>
        <v>0</v>
      </c>
      <c r="M13" s="23">
        <f>SUM('１月:１２月'!M13)</f>
        <v>0</v>
      </c>
      <c r="N13" s="24">
        <f>SUM('１月:１２月'!N13)</f>
        <v>11023</v>
      </c>
    </row>
    <row r="14" spans="1:14" ht="13.5" customHeight="1">
      <c r="A14" s="7" t="s">
        <v>7</v>
      </c>
      <c r="B14" s="23">
        <f>SUM('１月:１２月'!B14)</f>
        <v>1616</v>
      </c>
      <c r="C14" s="22">
        <f>SUM('１月:１２月'!C14)</f>
        <v>1302</v>
      </c>
      <c r="D14" s="23">
        <f>SUM('１月:１２月'!D14)</f>
        <v>3</v>
      </c>
      <c r="E14" s="23">
        <f>SUM('１月:１２月'!E14)</f>
        <v>1311</v>
      </c>
      <c r="F14" s="23">
        <f>SUM('１月:１２月'!F14)</f>
        <v>1250</v>
      </c>
      <c r="G14" s="23">
        <f>SUM('１月:１２月'!G14)</f>
        <v>2</v>
      </c>
      <c r="H14" s="23">
        <f>SUM('１月:１２月'!H14)</f>
        <v>1775</v>
      </c>
      <c r="I14" s="23">
        <f>SUM('１月:１２月'!I14)</f>
        <v>228</v>
      </c>
      <c r="J14" s="23">
        <f>SUM('１月:１２月'!J14)</f>
        <v>0</v>
      </c>
      <c r="K14" s="23">
        <f>SUM('１月:１２月'!K14)</f>
        <v>0</v>
      </c>
      <c r="L14" s="23">
        <f>SUM('１月:１２月'!L14)</f>
        <v>0</v>
      </c>
      <c r="M14" s="23">
        <f>SUM('１月:１２月'!M14)</f>
        <v>0</v>
      </c>
      <c r="N14" s="24">
        <f>SUM('１月:１２月'!N14)</f>
        <v>7487</v>
      </c>
    </row>
    <row r="15" spans="1:14" ht="13.5" customHeight="1">
      <c r="A15" s="7" t="s">
        <v>8</v>
      </c>
      <c r="B15" s="23">
        <f>SUM('１月:１２月'!B15)</f>
        <v>12201</v>
      </c>
      <c r="C15" s="22">
        <f>SUM('１月:１２月'!C15)</f>
        <v>7565</v>
      </c>
      <c r="D15" s="23">
        <f>SUM('１月:１２月'!D15)</f>
        <v>4</v>
      </c>
      <c r="E15" s="23">
        <f>SUM('１月:１２月'!E15)</f>
        <v>1575</v>
      </c>
      <c r="F15" s="23">
        <f>SUM('１月:１２月'!F15)</f>
        <v>367</v>
      </c>
      <c r="G15" s="23">
        <f>SUM('１月:１２月'!G15)</f>
        <v>2</v>
      </c>
      <c r="H15" s="23">
        <f>SUM('１月:１２月'!H15)</f>
        <v>2755</v>
      </c>
      <c r="I15" s="23">
        <f>SUM('１月:１２月'!I15)</f>
        <v>2578</v>
      </c>
      <c r="J15" s="23">
        <f>SUM('１月:１２月'!J15)</f>
        <v>0</v>
      </c>
      <c r="K15" s="23">
        <f>SUM('１月:１２月'!K15)</f>
        <v>14</v>
      </c>
      <c r="L15" s="25">
        <f>SUM('１月:１２月'!L15)</f>
        <v>153</v>
      </c>
      <c r="M15" s="23">
        <f>SUM('１月:１２月'!M15)</f>
        <v>0</v>
      </c>
      <c r="N15" s="24">
        <f>SUM('１月:１２月'!N15)</f>
        <v>27214</v>
      </c>
    </row>
    <row r="16" spans="1:14" ht="13.5" customHeight="1">
      <c r="A16" s="11" t="s">
        <v>28</v>
      </c>
      <c r="B16" s="21">
        <f>SUM('１月:１２月'!B16)</f>
        <v>81847</v>
      </c>
      <c r="C16" s="21">
        <f>SUM('１月:１２月'!C16)</f>
        <v>79729</v>
      </c>
      <c r="D16" s="21">
        <f>SUM('１月:１２月'!D16)</f>
        <v>59</v>
      </c>
      <c r="E16" s="21">
        <f>SUM('１月:１２月'!E16)</f>
        <v>24243</v>
      </c>
      <c r="F16" s="21">
        <f>SUM('１月:１２月'!F16)</f>
        <v>3511</v>
      </c>
      <c r="G16" s="21">
        <f>SUM('１月:１２月'!G16)</f>
        <v>53</v>
      </c>
      <c r="H16" s="21">
        <f>SUM('１月:１２月'!H16)</f>
        <v>33637</v>
      </c>
      <c r="I16" s="21">
        <f>SUM('１月:１２月'!I16)</f>
        <v>28807</v>
      </c>
      <c r="J16" s="26">
        <f>SUM('１月:１２月'!J16)</f>
        <v>8</v>
      </c>
      <c r="K16" s="26">
        <f>SUM('１月:１２月'!K16)</f>
        <v>43</v>
      </c>
      <c r="L16" s="26">
        <f>SUM('１月:１２月'!L16)</f>
        <v>226</v>
      </c>
      <c r="M16" s="26">
        <f>SUM('１月:１２月'!M16)</f>
        <v>1</v>
      </c>
      <c r="N16" s="21">
        <f>SUM('１月:１２月'!N16)</f>
        <v>252164</v>
      </c>
    </row>
    <row r="17" spans="1:14" ht="13.5" customHeight="1">
      <c r="A17" s="7" t="s">
        <v>9</v>
      </c>
      <c r="B17" s="23">
        <f>SUM('１月:１２月'!B17)</f>
        <v>902</v>
      </c>
      <c r="C17" s="22">
        <f>SUM('１月:１２月'!C17)</f>
        <v>2237</v>
      </c>
      <c r="D17" s="23">
        <f>SUM('１月:１２月'!D17)</f>
        <v>6</v>
      </c>
      <c r="E17" s="23">
        <f>SUM('１月:１２月'!E17)</f>
        <v>2259</v>
      </c>
      <c r="F17" s="23">
        <f>SUM('１月:１２月'!F17)</f>
        <v>71</v>
      </c>
      <c r="G17" s="23">
        <f>SUM('１月:１２月'!G17)</f>
        <v>0</v>
      </c>
      <c r="H17" s="23">
        <f>SUM('１月:１２月'!H17)</f>
        <v>420</v>
      </c>
      <c r="I17" s="23">
        <f>SUM('１月:１２月'!I17)</f>
        <v>232</v>
      </c>
      <c r="J17" s="23">
        <f>SUM('１月:１２月'!J17)</f>
        <v>0</v>
      </c>
      <c r="K17" s="23">
        <f>SUM('１月:１２月'!K17)</f>
        <v>0</v>
      </c>
      <c r="L17" s="23">
        <f>SUM('１月:１２月'!L17)</f>
        <v>0</v>
      </c>
      <c r="M17" s="23">
        <f>SUM('１月:１２月'!M17)</f>
        <v>0</v>
      </c>
      <c r="N17" s="24">
        <f>SUM('１月:１２月'!N17)</f>
        <v>6127</v>
      </c>
    </row>
    <row r="18" spans="1:14" ht="13.5" customHeight="1">
      <c r="A18" s="7" t="s">
        <v>54</v>
      </c>
      <c r="B18" s="23">
        <f>SUM('１月:１２月'!B18)</f>
        <v>109</v>
      </c>
      <c r="C18" s="22">
        <f>SUM('１月:１２月'!C18)</f>
        <v>857</v>
      </c>
      <c r="D18" s="23">
        <f>SUM('１月:１２月'!D18)</f>
        <v>0</v>
      </c>
      <c r="E18" s="23">
        <f>SUM('１月:１２月'!E18)</f>
        <v>1033</v>
      </c>
      <c r="F18" s="23">
        <f>SUM('１月:１２月'!F18)</f>
        <v>194</v>
      </c>
      <c r="G18" s="23">
        <f>SUM('１月:１２月'!G18)</f>
        <v>0</v>
      </c>
      <c r="H18" s="23">
        <f>SUM('１月:１２月'!H18)</f>
        <v>1305</v>
      </c>
      <c r="I18" s="23">
        <f>SUM('１月:１２月'!I18)</f>
        <v>2507</v>
      </c>
      <c r="J18" s="23">
        <f>SUM('１月:１２月'!J18)</f>
        <v>0</v>
      </c>
      <c r="K18" s="23">
        <f>SUM('１月:１２月'!K18)</f>
        <v>0</v>
      </c>
      <c r="L18" s="23">
        <f>SUM('１月:１２月'!L18)</f>
        <v>0</v>
      </c>
      <c r="M18" s="23">
        <f>SUM('１月:１２月'!M18)</f>
        <v>0</v>
      </c>
      <c r="N18" s="24">
        <f>SUM('１月:１２月'!N18)</f>
        <v>6005</v>
      </c>
    </row>
    <row r="19" spans="1:14" ht="13.5" customHeight="1">
      <c r="A19" s="7" t="s">
        <v>10</v>
      </c>
      <c r="B19" s="23">
        <f>SUM('１月:１２月'!B19)</f>
        <v>664</v>
      </c>
      <c r="C19" s="22">
        <f>SUM('１月:１２月'!C19)</f>
        <v>2346</v>
      </c>
      <c r="D19" s="23">
        <f>SUM('１月:１２月'!D19)</f>
        <v>0</v>
      </c>
      <c r="E19" s="23">
        <f>SUM('１月:１２月'!E19)</f>
        <v>257</v>
      </c>
      <c r="F19" s="23">
        <f>SUM('１月:１２月'!F19)</f>
        <v>8</v>
      </c>
      <c r="G19" s="23">
        <f>SUM('１月:１２月'!G19)</f>
        <v>0</v>
      </c>
      <c r="H19" s="23">
        <f>SUM('１月:１２月'!H19)</f>
        <v>5452</v>
      </c>
      <c r="I19" s="23">
        <f>SUM('１月:１２月'!I19)</f>
        <v>3671</v>
      </c>
      <c r="J19" s="23">
        <f>SUM('１月:１２月'!J19)</f>
        <v>3</v>
      </c>
      <c r="K19" s="23">
        <f>SUM('１月:１２月'!K19)</f>
        <v>0</v>
      </c>
      <c r="L19" s="23">
        <f>SUM('１月:１２月'!L19)</f>
        <v>0</v>
      </c>
      <c r="M19" s="23">
        <f>SUM('１月:１２月'!M19)</f>
        <v>0</v>
      </c>
      <c r="N19" s="24">
        <f>SUM('１月:１２月'!N19)</f>
        <v>12401</v>
      </c>
    </row>
    <row r="20" spans="1:14" ht="13.5" customHeight="1">
      <c r="A20" s="7" t="s">
        <v>11</v>
      </c>
      <c r="B20" s="23">
        <f>SUM('１月:１２月'!B20)</f>
        <v>666</v>
      </c>
      <c r="C20" s="22">
        <f>SUM('１月:１２月'!C20)</f>
        <v>1171</v>
      </c>
      <c r="D20" s="23">
        <f>SUM('１月:１２月'!D20)</f>
        <v>0</v>
      </c>
      <c r="E20" s="23">
        <f>SUM('１月:１２月'!E20)</f>
        <v>569</v>
      </c>
      <c r="F20" s="23">
        <f>SUM('１月:１２月'!F20)</f>
        <v>0</v>
      </c>
      <c r="G20" s="23">
        <f>SUM('１月:１２月'!G20)</f>
        <v>0</v>
      </c>
      <c r="H20" s="23">
        <f>SUM('１月:１２月'!H20)</f>
        <v>1314</v>
      </c>
      <c r="I20" s="23">
        <f>SUM('１月:１２月'!I20)</f>
        <v>1439</v>
      </c>
      <c r="J20" s="23">
        <f>SUM('１月:１２月'!J20)</f>
        <v>0</v>
      </c>
      <c r="K20" s="23">
        <f>SUM('１月:１２月'!K20)</f>
        <v>0</v>
      </c>
      <c r="L20" s="23">
        <f>SUM('１月:１２月'!L20)</f>
        <v>0</v>
      </c>
      <c r="M20" s="23">
        <f>SUM('１月:１２月'!M20)</f>
        <v>0</v>
      </c>
      <c r="N20" s="24">
        <f>SUM('１月:１２月'!N20)</f>
        <v>5159</v>
      </c>
    </row>
    <row r="21" spans="1:14" ht="13.5" customHeight="1">
      <c r="A21" s="7" t="s">
        <v>12</v>
      </c>
      <c r="B21" s="23">
        <f>SUM('１月:１２月'!B21)</f>
        <v>289</v>
      </c>
      <c r="C21" s="22">
        <f>SUM('１月:１２月'!C21)</f>
        <v>463</v>
      </c>
      <c r="D21" s="23">
        <f>SUM('１月:１２月'!D21)</f>
        <v>0</v>
      </c>
      <c r="E21" s="23">
        <f>SUM('１月:１２月'!E21)</f>
        <v>865</v>
      </c>
      <c r="F21" s="23">
        <f>SUM('１月:１２月'!F21)</f>
        <v>1</v>
      </c>
      <c r="G21" s="23">
        <f>SUM('１月:１２月'!G21)</f>
        <v>0</v>
      </c>
      <c r="H21" s="23">
        <f>SUM('１月:１２月'!H21)</f>
        <v>903</v>
      </c>
      <c r="I21" s="23">
        <f>SUM('１月:１２月'!I21)</f>
        <v>77</v>
      </c>
      <c r="J21" s="23">
        <f>SUM('１月:１２月'!J21)</f>
        <v>0</v>
      </c>
      <c r="K21" s="23">
        <f>SUM('１月:１２月'!K21)</f>
        <v>0</v>
      </c>
      <c r="L21" s="23">
        <f>SUM('１月:１２月'!L21)</f>
        <v>0</v>
      </c>
      <c r="M21" s="23">
        <f>SUM('１月:１２月'!M21)</f>
        <v>0</v>
      </c>
      <c r="N21" s="24">
        <f>SUM('１月:１２月'!N21)</f>
        <v>2598</v>
      </c>
    </row>
    <row r="22" spans="1:14" ht="13.5" customHeight="1">
      <c r="A22" s="7" t="s">
        <v>13</v>
      </c>
      <c r="B22" s="23">
        <f>SUM('１月:１２月'!B22)</f>
        <v>1153</v>
      </c>
      <c r="C22" s="22">
        <f>SUM('１月:１２月'!C22)</f>
        <v>2113</v>
      </c>
      <c r="D22" s="23">
        <f>SUM('１月:１２月'!D22)</f>
        <v>0</v>
      </c>
      <c r="E22" s="23">
        <f>SUM('１月:１２月'!E22)</f>
        <v>0</v>
      </c>
      <c r="F22" s="23">
        <f>SUM('１月:１２月'!F22)</f>
        <v>0</v>
      </c>
      <c r="G22" s="23">
        <f>SUM('１月:１２月'!G22)</f>
        <v>0</v>
      </c>
      <c r="H22" s="23">
        <f>SUM('１月:１２月'!H22)</f>
        <v>7</v>
      </c>
      <c r="I22" s="23">
        <f>SUM('１月:１２月'!I22)</f>
        <v>11</v>
      </c>
      <c r="J22" s="23">
        <f>SUM('１月:１２月'!J22)</f>
        <v>0</v>
      </c>
      <c r="K22" s="23">
        <f>SUM('１月:１２月'!K22)</f>
        <v>0</v>
      </c>
      <c r="L22" s="23">
        <f>SUM('１月:１２月'!L22)</f>
        <v>0</v>
      </c>
      <c r="M22" s="23">
        <f>SUM('１月:１２月'!M22)</f>
        <v>0</v>
      </c>
      <c r="N22" s="24">
        <f>SUM('１月:１２月'!N22)</f>
        <v>3284</v>
      </c>
    </row>
    <row r="23" spans="1:14" ht="13.5" customHeight="1">
      <c r="A23" s="7" t="s">
        <v>14</v>
      </c>
      <c r="B23" s="23">
        <f>SUM('１月:１２月'!B23)</f>
        <v>538</v>
      </c>
      <c r="C23" s="22">
        <f>SUM('１月:１２月'!C23)</f>
        <v>172</v>
      </c>
      <c r="D23" s="23">
        <f>SUM('１月:１２月'!D23)</f>
        <v>1</v>
      </c>
      <c r="E23" s="23">
        <f>SUM('１月:１２月'!E23)</f>
        <v>133</v>
      </c>
      <c r="F23" s="23">
        <f>SUM('１月:１２月'!F23)</f>
        <v>0</v>
      </c>
      <c r="G23" s="23">
        <f>SUM('１月:１２月'!G23)</f>
        <v>0</v>
      </c>
      <c r="H23" s="23">
        <f>SUM('１月:１２月'!H23)</f>
        <v>1023</v>
      </c>
      <c r="I23" s="23">
        <f>SUM('１月:１２月'!I23)</f>
        <v>1126</v>
      </c>
      <c r="J23" s="23">
        <f>SUM('１月:１２月'!J23)</f>
        <v>0</v>
      </c>
      <c r="K23" s="23">
        <f>SUM('１月:１２月'!K23)</f>
        <v>0</v>
      </c>
      <c r="L23" s="23">
        <f>SUM('１月:１２月'!L23)</f>
        <v>0</v>
      </c>
      <c r="M23" s="23">
        <f>SUM('１月:１２月'!M23)</f>
        <v>0</v>
      </c>
      <c r="N23" s="24">
        <f>SUM('１月:１２月'!N23)</f>
        <v>2993</v>
      </c>
    </row>
    <row r="24" spans="1:14" ht="13.5" customHeight="1">
      <c r="A24" s="7" t="s">
        <v>15</v>
      </c>
      <c r="B24" s="23">
        <f>SUM('１月:１２月'!B24)</f>
        <v>313</v>
      </c>
      <c r="C24" s="22">
        <f>SUM('１月:１２月'!C24)</f>
        <v>707</v>
      </c>
      <c r="D24" s="23">
        <f>SUM('１月:１２月'!D24)</f>
        <v>0</v>
      </c>
      <c r="E24" s="23">
        <f>SUM('１月:１２月'!E24)</f>
        <v>241</v>
      </c>
      <c r="F24" s="23">
        <f>SUM('１月:１２月'!F24)</f>
        <v>653</v>
      </c>
      <c r="G24" s="23">
        <f>SUM('１月:１２月'!G24)</f>
        <v>0</v>
      </c>
      <c r="H24" s="23">
        <f>SUM('１月:１２月'!H24)</f>
        <v>1726</v>
      </c>
      <c r="I24" s="23">
        <f>SUM('１月:１２月'!I24)</f>
        <v>2248</v>
      </c>
      <c r="J24" s="23">
        <f>SUM('１月:１２月'!J24)</f>
        <v>0</v>
      </c>
      <c r="K24" s="23">
        <f>SUM('１月:１２月'!K24)</f>
        <v>0</v>
      </c>
      <c r="L24" s="23">
        <f>SUM('１月:１２月'!L24)</f>
        <v>0</v>
      </c>
      <c r="M24" s="23">
        <f>SUM('１月:１２月'!M24)</f>
        <v>0</v>
      </c>
      <c r="N24" s="24">
        <f>SUM('１月:１２月'!N24)</f>
        <v>5888</v>
      </c>
    </row>
    <row r="25" spans="1:14" ht="13.5" customHeight="1">
      <c r="A25" s="7" t="s">
        <v>16</v>
      </c>
      <c r="B25" s="23">
        <f>SUM('１月:１２月'!B25)</f>
        <v>145</v>
      </c>
      <c r="C25" s="22">
        <f>SUM('１月:１２月'!C25)</f>
        <v>151</v>
      </c>
      <c r="D25" s="23">
        <f>SUM('１月:１２月'!D25)</f>
        <v>0</v>
      </c>
      <c r="E25" s="23">
        <f>SUM('１月:１２月'!E25)</f>
        <v>1</v>
      </c>
      <c r="F25" s="23">
        <f>SUM('１月:１２月'!F25)</f>
        <v>38</v>
      </c>
      <c r="G25" s="23">
        <f>SUM('１月:１２月'!G25)</f>
        <v>0</v>
      </c>
      <c r="H25" s="23">
        <f>SUM('１月:１２月'!H25)</f>
        <v>161</v>
      </c>
      <c r="I25" s="23">
        <f>SUM('１月:１２月'!I25)</f>
        <v>51</v>
      </c>
      <c r="J25" s="23">
        <f>SUM('１月:１２月'!J25)</f>
        <v>0</v>
      </c>
      <c r="K25" s="23">
        <f>SUM('１月:１２月'!K25)</f>
        <v>0</v>
      </c>
      <c r="L25" s="23">
        <f>SUM('１月:１２月'!L25)</f>
        <v>0</v>
      </c>
      <c r="M25" s="23">
        <f>SUM('１月:１２月'!M25)</f>
        <v>0</v>
      </c>
      <c r="N25" s="24">
        <f>SUM('１月:１２月'!N25)</f>
        <v>547</v>
      </c>
    </row>
    <row r="26" spans="1:14" ht="13.5" customHeight="1">
      <c r="A26" s="7" t="s">
        <v>17</v>
      </c>
      <c r="B26" s="23">
        <f>SUM('１月:１２月'!B26)</f>
        <v>4972</v>
      </c>
      <c r="C26" s="22">
        <f>SUM('１月:１２月'!C26)</f>
        <v>5645</v>
      </c>
      <c r="D26" s="23">
        <f>SUM('１月:１２月'!D26)</f>
        <v>0</v>
      </c>
      <c r="E26" s="23">
        <f>SUM('１月:１２月'!E26)</f>
        <v>159</v>
      </c>
      <c r="F26" s="23">
        <f>SUM('１月:１２月'!F26)</f>
        <v>3128</v>
      </c>
      <c r="G26" s="23">
        <f>SUM('１月:１２月'!G26)</f>
        <v>0</v>
      </c>
      <c r="H26" s="23">
        <f>SUM('１月:１２月'!H26)</f>
        <v>1474</v>
      </c>
      <c r="I26" s="23">
        <f>SUM('１月:１２月'!I26)</f>
        <v>1461</v>
      </c>
      <c r="J26" s="23">
        <f>SUM('１月:１２月'!J26)</f>
        <v>0</v>
      </c>
      <c r="K26" s="23">
        <f>SUM('１月:１２月'!K26)</f>
        <v>0</v>
      </c>
      <c r="L26" s="23">
        <f>SUM('１月:１２月'!L26)</f>
        <v>3</v>
      </c>
      <c r="M26" s="23">
        <f>SUM('１月:１２月'!M26)</f>
        <v>0</v>
      </c>
      <c r="N26" s="24">
        <f>SUM('１月:１２月'!N26)</f>
        <v>16842</v>
      </c>
    </row>
    <row r="27" spans="1:14" ht="13.5" customHeight="1">
      <c r="A27" s="7" t="s">
        <v>18</v>
      </c>
      <c r="B27" s="23">
        <f>SUM('１月:１２月'!B27)</f>
        <v>1217</v>
      </c>
      <c r="C27" s="22">
        <f>SUM('１月:１２月'!C27)</f>
        <v>1178</v>
      </c>
      <c r="D27" s="23">
        <f>SUM('１月:１２月'!D27)</f>
        <v>14</v>
      </c>
      <c r="E27" s="23">
        <f>SUM('１月:１２月'!E27)</f>
        <v>13</v>
      </c>
      <c r="F27" s="23">
        <f>SUM('１月:１２月'!F27)</f>
        <v>1</v>
      </c>
      <c r="G27" s="23">
        <f>SUM('１月:１２月'!G27)</f>
        <v>0</v>
      </c>
      <c r="H27" s="23">
        <f>SUM('１月:１２月'!H27)</f>
        <v>1190</v>
      </c>
      <c r="I27" s="23">
        <f>SUM('１月:１２月'!I27)</f>
        <v>221</v>
      </c>
      <c r="J27" s="23">
        <f>SUM('１月:１２月'!J27)</f>
        <v>0</v>
      </c>
      <c r="K27" s="23">
        <f>SUM('１月:１２月'!K27)</f>
        <v>1</v>
      </c>
      <c r="L27" s="23">
        <f>SUM('１月:１２月'!L27)</f>
        <v>3</v>
      </c>
      <c r="M27" s="23">
        <f>SUM('１月:１２月'!M27)</f>
        <v>0</v>
      </c>
      <c r="N27" s="24">
        <f>SUM('１月:１２月'!N27)</f>
        <v>3838</v>
      </c>
    </row>
    <row r="28" spans="1:14" ht="13.5" customHeight="1">
      <c r="A28" s="7" t="s">
        <v>19</v>
      </c>
      <c r="B28" s="23">
        <f>SUM('１月:１２月'!B28)</f>
        <v>237</v>
      </c>
      <c r="C28" s="22">
        <f>SUM('１月:１２月'!C28)</f>
        <v>340</v>
      </c>
      <c r="D28" s="23">
        <f>SUM('１月:１２月'!D28)</f>
        <v>0</v>
      </c>
      <c r="E28" s="23">
        <f>SUM('１月:１２月'!E28)</f>
        <v>0</v>
      </c>
      <c r="F28" s="23">
        <f>SUM('１月:１２月'!F28)</f>
        <v>0</v>
      </c>
      <c r="G28" s="23">
        <f>SUM('１月:１２月'!G28)</f>
        <v>0</v>
      </c>
      <c r="H28" s="23">
        <f>SUM('１月:１２月'!H28)</f>
        <v>711</v>
      </c>
      <c r="I28" s="23">
        <f>SUM('１月:１２月'!I28)</f>
        <v>45</v>
      </c>
      <c r="J28" s="23">
        <f>SUM('１月:１２月'!J28)</f>
        <v>0</v>
      </c>
      <c r="K28" s="23">
        <f>SUM('１月:１２月'!K28)</f>
        <v>0</v>
      </c>
      <c r="L28" s="23">
        <f>SUM('１月:１２月'!L28)</f>
        <v>0</v>
      </c>
      <c r="M28" s="23">
        <f>SUM('１月:１２月'!M28)</f>
        <v>0</v>
      </c>
      <c r="N28" s="24">
        <f>SUM('１月:１２月'!N28)</f>
        <v>1333</v>
      </c>
    </row>
    <row r="29" spans="1:14" ht="13.5" customHeight="1">
      <c r="A29" s="7" t="s">
        <v>20</v>
      </c>
      <c r="B29" s="23">
        <f>SUM('１月:１２月'!B29)</f>
        <v>432</v>
      </c>
      <c r="C29" s="22">
        <f>SUM('１月:１２月'!C29)</f>
        <v>794</v>
      </c>
      <c r="D29" s="23">
        <f>SUM('１月:１２月'!D29)</f>
        <v>5</v>
      </c>
      <c r="E29" s="23">
        <f>SUM('１月:１２月'!E29)</f>
        <v>826</v>
      </c>
      <c r="F29" s="23">
        <f>SUM('１月:１２月'!F29)</f>
        <v>1232</v>
      </c>
      <c r="G29" s="23">
        <f>SUM('１月:１２月'!G29)</f>
        <v>1</v>
      </c>
      <c r="H29" s="23">
        <f>SUM('１月:１２月'!H29)</f>
        <v>783</v>
      </c>
      <c r="I29" s="23">
        <f>SUM('１月:１２月'!I29)</f>
        <v>293</v>
      </c>
      <c r="J29" s="23">
        <f>SUM('１月:１２月'!J29)</f>
        <v>0</v>
      </c>
      <c r="K29" s="23">
        <f>SUM('１月:１２月'!K29)</f>
        <v>0</v>
      </c>
      <c r="L29" s="23">
        <f>SUM('１月:１２月'!L29)</f>
        <v>0</v>
      </c>
      <c r="M29" s="23">
        <f>SUM('１月:１２月'!M29)</f>
        <v>0</v>
      </c>
      <c r="N29" s="24">
        <f>SUM('１月:１２月'!N29)</f>
        <v>4366</v>
      </c>
    </row>
    <row r="30" spans="1:14" ht="13.5" customHeight="1">
      <c r="A30" s="7" t="s">
        <v>21</v>
      </c>
      <c r="B30" s="23">
        <f>SUM('１月:１２月'!B30)</f>
        <v>288</v>
      </c>
      <c r="C30" s="22">
        <f>SUM('１月:１２月'!C30)</f>
        <v>890</v>
      </c>
      <c r="D30" s="23">
        <f>SUM('１月:１２月'!D30)</f>
        <v>0</v>
      </c>
      <c r="E30" s="23">
        <f>SUM('１月:１２月'!E30)</f>
        <v>124</v>
      </c>
      <c r="F30" s="23">
        <f>SUM('１月:１２月'!F30)</f>
        <v>1252</v>
      </c>
      <c r="G30" s="23">
        <f>SUM('１月:１２月'!G30)</f>
        <v>0</v>
      </c>
      <c r="H30" s="23">
        <f>SUM('１月:１２月'!H30)</f>
        <v>2863</v>
      </c>
      <c r="I30" s="23">
        <f>SUM('１月:１２月'!I30)</f>
        <v>399</v>
      </c>
      <c r="J30" s="23">
        <f>SUM('１月:１２月'!J30)</f>
        <v>0</v>
      </c>
      <c r="K30" s="23">
        <f>SUM('１月:１２月'!K30)</f>
        <v>0</v>
      </c>
      <c r="L30" s="23">
        <f>SUM('１月:１２月'!L30)</f>
        <v>0</v>
      </c>
      <c r="M30" s="23">
        <f>SUM('１月:１２月'!M30)</f>
        <v>0</v>
      </c>
      <c r="N30" s="24">
        <f>SUM('１月:１２月'!N30)</f>
        <v>5816</v>
      </c>
    </row>
    <row r="31" spans="1:14" ht="13.5" customHeight="1">
      <c r="A31" s="7" t="s">
        <v>22</v>
      </c>
      <c r="B31" s="23">
        <f>SUM('１月:１２月'!B31)</f>
        <v>2328</v>
      </c>
      <c r="C31" s="22">
        <f>SUM('１月:１２月'!C31)</f>
        <v>4930</v>
      </c>
      <c r="D31" s="23">
        <f>SUM('１月:１２月'!D31)</f>
        <v>5</v>
      </c>
      <c r="E31" s="23">
        <f>SUM('１月:１２月'!E31)</f>
        <v>228</v>
      </c>
      <c r="F31" s="23">
        <f>SUM('１月:１２月'!F31)</f>
        <v>1642</v>
      </c>
      <c r="G31" s="23">
        <f>SUM('１月:１２月'!G31)</f>
        <v>5</v>
      </c>
      <c r="H31" s="23">
        <f>SUM('１月:１２月'!H31)</f>
        <v>61</v>
      </c>
      <c r="I31" s="23">
        <f>SUM('１月:１２月'!I31)</f>
        <v>58</v>
      </c>
      <c r="J31" s="23">
        <f>SUM('１月:１２月'!J31)</f>
        <v>0</v>
      </c>
      <c r="K31" s="23">
        <f>SUM('１月:１２月'!K31)</f>
        <v>1</v>
      </c>
      <c r="L31" s="23">
        <f>SUM('１月:１２月'!L31)</f>
        <v>1</v>
      </c>
      <c r="M31" s="23">
        <f>SUM('１月:１２月'!M31)</f>
        <v>0</v>
      </c>
      <c r="N31" s="24">
        <f>SUM('１月:１２月'!N31)</f>
        <v>9259</v>
      </c>
    </row>
    <row r="32" spans="1:14" ht="13.5" customHeight="1">
      <c r="A32" s="20" t="s">
        <v>55</v>
      </c>
      <c r="B32" s="27">
        <f>SUM('１月:１２月'!B32)</f>
        <v>14253</v>
      </c>
      <c r="C32" s="27">
        <f>SUM('１月:１２月'!C32)</f>
        <v>23994</v>
      </c>
      <c r="D32" s="27">
        <f>SUM('１月:１２月'!D32)</f>
        <v>31</v>
      </c>
      <c r="E32" s="27">
        <f>SUM('１月:１２月'!E32)</f>
        <v>6708</v>
      </c>
      <c r="F32" s="27">
        <f>SUM('１月:１２月'!F32)</f>
        <v>8220</v>
      </c>
      <c r="G32" s="27">
        <f>SUM('１月:１２月'!G32)</f>
        <v>6</v>
      </c>
      <c r="H32" s="27">
        <f>SUM('１月:１２月'!H32)</f>
        <v>19393</v>
      </c>
      <c r="I32" s="27">
        <f>SUM('１月:１２月'!I32)</f>
        <v>13839</v>
      </c>
      <c r="J32" s="28">
        <f>SUM('１月:１２月'!J32)</f>
        <v>3</v>
      </c>
      <c r="K32" s="28">
        <f>SUM('１月:１２月'!K32)</f>
        <v>2</v>
      </c>
      <c r="L32" s="28">
        <f>SUM('１月:１２月'!L32)</f>
        <v>7</v>
      </c>
      <c r="M32" s="28">
        <f>SUM('１月:１２月'!M32)</f>
        <v>0</v>
      </c>
      <c r="N32" s="27">
        <f>SUM('１月:１２月'!N32)</f>
        <v>86456</v>
      </c>
    </row>
    <row r="33" spans="1:14" ht="15.75" customHeight="1">
      <c r="A33" s="5" t="s">
        <v>23</v>
      </c>
      <c r="B33" s="29">
        <f>SUM('１月:１２月'!B33)</f>
        <v>96100</v>
      </c>
      <c r="C33" s="29">
        <f>SUM('１月:１２月'!C33)</f>
        <v>103723</v>
      </c>
      <c r="D33" s="29">
        <f>SUM('１月:１２月'!D33)</f>
        <v>90</v>
      </c>
      <c r="E33" s="29">
        <f>SUM('１月:１２月'!E33)</f>
        <v>30951</v>
      </c>
      <c r="F33" s="29">
        <f>SUM('１月:１２月'!F33)</f>
        <v>11731</v>
      </c>
      <c r="G33" s="29">
        <f>SUM('１月:１２月'!G33)</f>
        <v>59</v>
      </c>
      <c r="H33" s="29">
        <f>SUM('１月:１２月'!H33)</f>
        <v>53030</v>
      </c>
      <c r="I33" s="30">
        <f>SUM('１月:１２月'!I33)</f>
        <v>42646</v>
      </c>
      <c r="J33" s="31">
        <f>SUM('１月:１２月'!J33)</f>
        <v>11</v>
      </c>
      <c r="K33" s="31">
        <f>SUM('１月:１２月'!K33)</f>
        <v>45</v>
      </c>
      <c r="L33" s="31">
        <f>SUM('１月:１２月'!L33)</f>
        <v>233</v>
      </c>
      <c r="M33" s="31">
        <f>SUM('１月:１２月'!M33)</f>
        <v>1</v>
      </c>
      <c r="N33" s="30">
        <f>SUM('１月:１２月'!N33)</f>
        <v>338620</v>
      </c>
    </row>
    <row r="34" spans="1:14" ht="15.75" customHeight="1">
      <c r="A34" s="8" t="s">
        <v>0</v>
      </c>
      <c r="B34" s="32">
        <f>SUM('１月:１２月'!B34)</f>
        <v>217698</v>
      </c>
      <c r="C34" s="32">
        <f>SUM('１月:１２月'!C34)</f>
        <v>264841</v>
      </c>
      <c r="D34" s="32">
        <f>SUM('１月:１２月'!D34)</f>
        <v>308</v>
      </c>
      <c r="E34" s="32">
        <f>SUM('１月:１２月'!E34)</f>
        <v>170592</v>
      </c>
      <c r="F34" s="32">
        <f>SUM('１月:１２月'!F34)</f>
        <v>154148</v>
      </c>
      <c r="G34" s="32">
        <f>SUM('１月:１２月'!G34)</f>
        <v>267</v>
      </c>
      <c r="H34" s="32">
        <f>SUM('１月:１２月'!H34)</f>
        <v>108357</v>
      </c>
      <c r="I34" s="33">
        <f>SUM('１月:１２月'!I34)</f>
        <v>120399</v>
      </c>
      <c r="J34" s="24">
        <f>SUM('１月:１２月'!J34)</f>
        <v>42</v>
      </c>
      <c r="K34" s="24">
        <f>SUM('１月:１２月'!K34)</f>
        <v>488</v>
      </c>
      <c r="L34" s="24">
        <f>SUM('１月:１２月'!L34)</f>
        <v>13548</v>
      </c>
      <c r="M34" s="24">
        <f>SUM('１月:１２月'!M34)</f>
        <v>99</v>
      </c>
      <c r="N34" s="24">
        <f>SUM('１月:１２月'!N34)</f>
        <v>1050787</v>
      </c>
    </row>
    <row r="35" spans="1:14" ht="15.75" customHeight="1">
      <c r="A35" s="9" t="s">
        <v>32</v>
      </c>
      <c r="B35" s="4">
        <f>B33/B34</f>
        <v>0.4414372203695027</v>
      </c>
      <c r="C35" s="4">
        <f aca="true" t="shared" si="0" ref="C35:N35">C33/C34</f>
        <v>0.39164253268942495</v>
      </c>
      <c r="D35" s="4">
        <f t="shared" si="0"/>
        <v>0.2922077922077922</v>
      </c>
      <c r="E35" s="4">
        <f t="shared" si="0"/>
        <v>0.1814328925154755</v>
      </c>
      <c r="F35" s="4">
        <f t="shared" si="0"/>
        <v>0.07610218750810908</v>
      </c>
      <c r="G35" s="4">
        <f t="shared" si="0"/>
        <v>0.2209737827715356</v>
      </c>
      <c r="H35" s="4">
        <f t="shared" si="0"/>
        <v>0.48940077706101126</v>
      </c>
      <c r="I35" s="4">
        <f t="shared" si="0"/>
        <v>0.35420559971428334</v>
      </c>
      <c r="J35" s="4">
        <f t="shared" si="0"/>
        <v>0.2619047619047619</v>
      </c>
      <c r="K35" s="14">
        <f t="shared" si="0"/>
        <v>0.09221311475409837</v>
      </c>
      <c r="L35" s="14">
        <f t="shared" si="0"/>
        <v>0.01719811042220254</v>
      </c>
      <c r="M35" s="4">
        <f t="shared" si="0"/>
        <v>0.010101010101010102</v>
      </c>
      <c r="N35" s="14">
        <f t="shared" si="0"/>
        <v>0.3222537012734265</v>
      </c>
    </row>
    <row r="36" spans="1:14" ht="4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3.5" customHeight="1">
      <c r="A37" s="13" t="s">
        <v>52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3.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</sheetData>
  <sheetProtection/>
  <mergeCells count="6">
    <mergeCell ref="A3:A4"/>
    <mergeCell ref="B3:D3"/>
    <mergeCell ref="E3:G3"/>
    <mergeCell ref="H3:J3"/>
    <mergeCell ref="K3:M3"/>
    <mergeCell ref="N3:N4"/>
  </mergeCells>
  <printOptions/>
  <pageMargins left="0.7874015748031497" right="0.7874015748031497" top="0.3937007874015748" bottom="0" header="0.5118110236220472" footer="0.5118110236220472"/>
  <pageSetup horizontalDpi="300" verticalDpi="3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8"/>
  <sheetViews>
    <sheetView zoomScalePageLayoutView="0" workbookViewId="0" topLeftCell="A1">
      <pane xSplit="1" ySplit="4" topLeftCell="B5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5" sqref="B5"/>
    </sheetView>
  </sheetViews>
  <sheetFormatPr defaultColWidth="9.00390625" defaultRowHeight="13.5"/>
  <cols>
    <col min="1" max="1" width="10.625" style="1" customWidth="1"/>
    <col min="2" max="13" width="8.625" style="1" customWidth="1"/>
    <col min="14" max="14" width="10.625" style="1" customWidth="1"/>
    <col min="15" max="16384" width="9.00390625" style="1" customWidth="1"/>
  </cols>
  <sheetData>
    <row r="1" spans="1:5" ht="18" customHeight="1">
      <c r="A1" s="3" t="s">
        <v>1</v>
      </c>
      <c r="C1" s="2" t="s">
        <v>56</v>
      </c>
      <c r="D1" s="3" t="s">
        <v>41</v>
      </c>
      <c r="E1" s="1" t="s">
        <v>58</v>
      </c>
    </row>
    <row r="2" ht="13.5" customHeight="1"/>
    <row r="3" spans="1:14" ht="15.75" customHeight="1">
      <c r="A3" s="34" t="s">
        <v>53</v>
      </c>
      <c r="B3" s="36" t="s">
        <v>36</v>
      </c>
      <c r="C3" s="37"/>
      <c r="D3" s="38"/>
      <c r="E3" s="36" t="s">
        <v>37</v>
      </c>
      <c r="F3" s="37"/>
      <c r="G3" s="38"/>
      <c r="H3" s="39" t="s">
        <v>34</v>
      </c>
      <c r="I3" s="40"/>
      <c r="J3" s="40"/>
      <c r="K3" s="36" t="s">
        <v>35</v>
      </c>
      <c r="L3" s="37"/>
      <c r="M3" s="37"/>
      <c r="N3" s="36" t="s">
        <v>23</v>
      </c>
    </row>
    <row r="4" spans="1:14" ht="15.75" customHeight="1">
      <c r="A4" s="35"/>
      <c r="B4" s="10" t="s">
        <v>38</v>
      </c>
      <c r="C4" s="10" t="s">
        <v>39</v>
      </c>
      <c r="D4" s="10" t="s">
        <v>40</v>
      </c>
      <c r="E4" s="10" t="s">
        <v>38</v>
      </c>
      <c r="F4" s="10" t="s">
        <v>39</v>
      </c>
      <c r="G4" s="10" t="s">
        <v>40</v>
      </c>
      <c r="H4" s="10" t="s">
        <v>38</v>
      </c>
      <c r="I4" s="10" t="s">
        <v>39</v>
      </c>
      <c r="J4" s="10" t="s">
        <v>40</v>
      </c>
      <c r="K4" s="10" t="s">
        <v>38</v>
      </c>
      <c r="L4" s="10" t="s">
        <v>39</v>
      </c>
      <c r="M4" s="10" t="s">
        <v>40</v>
      </c>
      <c r="N4" s="41"/>
    </row>
    <row r="5" spans="1:14" s="18" customFormat="1" ht="9.75" customHeight="1">
      <c r="A5" s="15"/>
      <c r="B5" s="16"/>
      <c r="C5" s="16"/>
      <c r="D5" s="16"/>
      <c r="E5" s="16"/>
      <c r="F5" s="16"/>
      <c r="G5" s="16"/>
      <c r="H5" s="16"/>
      <c r="I5" s="16"/>
      <c r="J5" s="17"/>
      <c r="K5" s="17"/>
      <c r="L5" s="17"/>
      <c r="M5" s="17"/>
      <c r="N5" s="17"/>
    </row>
    <row r="6" spans="1:14" ht="13.5" customHeight="1">
      <c r="A6" s="7" t="s">
        <v>24</v>
      </c>
      <c r="B6" s="22">
        <v>335</v>
      </c>
      <c r="C6" s="22">
        <v>434</v>
      </c>
      <c r="D6" s="23" t="s">
        <v>57</v>
      </c>
      <c r="E6" s="23">
        <v>208</v>
      </c>
      <c r="F6" s="23">
        <v>2</v>
      </c>
      <c r="G6" s="23" t="s">
        <v>57</v>
      </c>
      <c r="H6" s="23">
        <v>48</v>
      </c>
      <c r="I6" s="23">
        <v>68</v>
      </c>
      <c r="J6" s="23" t="s">
        <v>57</v>
      </c>
      <c r="K6" s="23" t="s">
        <v>57</v>
      </c>
      <c r="L6" s="23" t="s">
        <v>57</v>
      </c>
      <c r="M6" s="23" t="s">
        <v>57</v>
      </c>
      <c r="N6" s="24">
        <f>SUM(B6:M6)</f>
        <v>1095</v>
      </c>
    </row>
    <row r="7" spans="1:14" ht="13.5" customHeight="1">
      <c r="A7" s="7" t="s">
        <v>3</v>
      </c>
      <c r="B7" s="23">
        <v>71</v>
      </c>
      <c r="C7" s="22">
        <v>35</v>
      </c>
      <c r="D7" s="23" t="s">
        <v>57</v>
      </c>
      <c r="E7" s="23">
        <v>558</v>
      </c>
      <c r="F7" s="23">
        <v>9</v>
      </c>
      <c r="G7" s="23" t="s">
        <v>57</v>
      </c>
      <c r="H7" s="23">
        <v>44</v>
      </c>
      <c r="I7" s="23">
        <v>29</v>
      </c>
      <c r="J7" s="23" t="s">
        <v>57</v>
      </c>
      <c r="K7" s="23" t="s">
        <v>57</v>
      </c>
      <c r="L7" s="23" t="s">
        <v>57</v>
      </c>
      <c r="M7" s="23" t="s">
        <v>57</v>
      </c>
      <c r="N7" s="24">
        <f aca="true" t="shared" si="0" ref="N7:N34">SUM(B7:M7)</f>
        <v>746</v>
      </c>
    </row>
    <row r="8" spans="1:14" ht="13.5" customHeight="1">
      <c r="A8" s="7" t="s">
        <v>25</v>
      </c>
      <c r="B8" s="23">
        <v>2722</v>
      </c>
      <c r="C8" s="22">
        <v>3126</v>
      </c>
      <c r="D8" s="23">
        <v>3</v>
      </c>
      <c r="E8" s="23">
        <v>883</v>
      </c>
      <c r="F8" s="23">
        <v>87</v>
      </c>
      <c r="G8" s="23" t="s">
        <v>57</v>
      </c>
      <c r="H8" s="23">
        <v>1342</v>
      </c>
      <c r="I8" s="23">
        <v>1282</v>
      </c>
      <c r="J8" s="23" t="s">
        <v>57</v>
      </c>
      <c r="K8" s="23" t="s">
        <v>57</v>
      </c>
      <c r="L8" s="23" t="s">
        <v>57</v>
      </c>
      <c r="M8" s="23" t="s">
        <v>57</v>
      </c>
      <c r="N8" s="24">
        <f t="shared" si="0"/>
        <v>9445</v>
      </c>
    </row>
    <row r="9" spans="1:14" ht="13.5" customHeight="1">
      <c r="A9" s="7" t="s">
        <v>26</v>
      </c>
      <c r="B9" s="23">
        <v>150</v>
      </c>
      <c r="C9" s="22">
        <v>303</v>
      </c>
      <c r="D9" s="23" t="s">
        <v>57</v>
      </c>
      <c r="E9" s="23">
        <v>17</v>
      </c>
      <c r="F9" s="23" t="s">
        <v>57</v>
      </c>
      <c r="G9" s="23" t="s">
        <v>57</v>
      </c>
      <c r="H9" s="23">
        <v>139</v>
      </c>
      <c r="I9" s="23">
        <v>33</v>
      </c>
      <c r="J9" s="23" t="s">
        <v>57</v>
      </c>
      <c r="K9" s="23" t="s">
        <v>57</v>
      </c>
      <c r="L9" s="23" t="s">
        <v>57</v>
      </c>
      <c r="M9" s="23" t="s">
        <v>57</v>
      </c>
      <c r="N9" s="24">
        <f t="shared" si="0"/>
        <v>642</v>
      </c>
    </row>
    <row r="10" spans="1:14" ht="13.5" customHeight="1">
      <c r="A10" s="7" t="s">
        <v>4</v>
      </c>
      <c r="B10" s="23">
        <v>123</v>
      </c>
      <c r="C10" s="22">
        <v>164</v>
      </c>
      <c r="D10" s="23" t="s">
        <v>57</v>
      </c>
      <c r="E10" s="23">
        <v>3</v>
      </c>
      <c r="F10" s="23">
        <v>41</v>
      </c>
      <c r="G10" s="23" t="s">
        <v>57</v>
      </c>
      <c r="H10" s="23">
        <v>102</v>
      </c>
      <c r="I10" s="23">
        <v>94</v>
      </c>
      <c r="J10" s="23" t="s">
        <v>57</v>
      </c>
      <c r="K10" s="23" t="s">
        <v>57</v>
      </c>
      <c r="L10" s="23" t="s">
        <v>57</v>
      </c>
      <c r="M10" s="23" t="s">
        <v>57</v>
      </c>
      <c r="N10" s="24">
        <f t="shared" si="0"/>
        <v>527</v>
      </c>
    </row>
    <row r="11" spans="1:14" ht="13.5" customHeight="1">
      <c r="A11" s="7" t="s">
        <v>27</v>
      </c>
      <c r="B11" s="23">
        <v>401</v>
      </c>
      <c r="C11" s="22">
        <v>257</v>
      </c>
      <c r="D11" s="23">
        <v>1</v>
      </c>
      <c r="E11" s="23" t="s">
        <v>57</v>
      </c>
      <c r="F11" s="23" t="s">
        <v>57</v>
      </c>
      <c r="G11" s="23" t="s">
        <v>57</v>
      </c>
      <c r="H11" s="23">
        <v>105</v>
      </c>
      <c r="I11" s="23">
        <v>41</v>
      </c>
      <c r="J11" s="23" t="s">
        <v>57</v>
      </c>
      <c r="K11" s="23">
        <v>4</v>
      </c>
      <c r="L11" s="23">
        <v>2</v>
      </c>
      <c r="M11" s="23" t="s">
        <v>57</v>
      </c>
      <c r="N11" s="24">
        <f t="shared" si="0"/>
        <v>811</v>
      </c>
    </row>
    <row r="12" spans="1:14" ht="13.5" customHeight="1">
      <c r="A12" s="7" t="s">
        <v>5</v>
      </c>
      <c r="B12" s="23">
        <v>260</v>
      </c>
      <c r="C12" s="22">
        <v>446</v>
      </c>
      <c r="D12" s="23" t="s">
        <v>57</v>
      </c>
      <c r="E12" s="23">
        <v>24</v>
      </c>
      <c r="F12" s="23">
        <v>20</v>
      </c>
      <c r="G12" s="23" t="s">
        <v>57</v>
      </c>
      <c r="H12" s="23">
        <v>281</v>
      </c>
      <c r="I12" s="23">
        <v>379</v>
      </c>
      <c r="J12" s="23" t="s">
        <v>57</v>
      </c>
      <c r="K12" s="23" t="s">
        <v>57</v>
      </c>
      <c r="L12" s="23">
        <v>6</v>
      </c>
      <c r="M12" s="23" t="s">
        <v>57</v>
      </c>
      <c r="N12" s="24">
        <f t="shared" si="0"/>
        <v>1416</v>
      </c>
    </row>
    <row r="13" spans="1:14" ht="13.5" customHeight="1">
      <c r="A13" s="7" t="s">
        <v>6</v>
      </c>
      <c r="B13" s="23">
        <v>574</v>
      </c>
      <c r="C13" s="22">
        <v>182</v>
      </c>
      <c r="D13" s="23" t="s">
        <v>57</v>
      </c>
      <c r="E13" s="23" t="s">
        <v>57</v>
      </c>
      <c r="F13" s="23" t="s">
        <v>57</v>
      </c>
      <c r="G13" s="23" t="s">
        <v>57</v>
      </c>
      <c r="H13" s="23">
        <v>9</v>
      </c>
      <c r="I13" s="23" t="s">
        <v>57</v>
      </c>
      <c r="J13" s="23" t="s">
        <v>57</v>
      </c>
      <c r="K13" s="23" t="s">
        <v>57</v>
      </c>
      <c r="L13" s="23" t="s">
        <v>57</v>
      </c>
      <c r="M13" s="23" t="s">
        <v>57</v>
      </c>
      <c r="N13" s="24">
        <f t="shared" si="0"/>
        <v>765</v>
      </c>
    </row>
    <row r="14" spans="1:14" ht="13.5" customHeight="1">
      <c r="A14" s="7" t="s">
        <v>7</v>
      </c>
      <c r="B14" s="23">
        <v>126</v>
      </c>
      <c r="C14" s="22">
        <v>89</v>
      </c>
      <c r="D14" s="23" t="s">
        <v>57</v>
      </c>
      <c r="E14" s="23">
        <v>67</v>
      </c>
      <c r="F14" s="23">
        <v>98</v>
      </c>
      <c r="G14" s="23" t="s">
        <v>57</v>
      </c>
      <c r="H14" s="23">
        <v>118</v>
      </c>
      <c r="I14" s="23">
        <v>12</v>
      </c>
      <c r="J14" s="23" t="s">
        <v>57</v>
      </c>
      <c r="K14" s="23" t="s">
        <v>57</v>
      </c>
      <c r="L14" s="23" t="s">
        <v>57</v>
      </c>
      <c r="M14" s="23" t="s">
        <v>57</v>
      </c>
      <c r="N14" s="24">
        <f t="shared" si="0"/>
        <v>510</v>
      </c>
    </row>
    <row r="15" spans="1:14" ht="13.5" customHeight="1">
      <c r="A15" s="7" t="s">
        <v>8</v>
      </c>
      <c r="B15" s="23">
        <v>911</v>
      </c>
      <c r="C15" s="22">
        <v>511</v>
      </c>
      <c r="D15" s="23" t="s">
        <v>57</v>
      </c>
      <c r="E15" s="23">
        <v>150</v>
      </c>
      <c r="F15" s="23">
        <v>40</v>
      </c>
      <c r="G15" s="23">
        <v>1</v>
      </c>
      <c r="H15" s="23">
        <v>133</v>
      </c>
      <c r="I15" s="23">
        <v>176</v>
      </c>
      <c r="J15" s="23" t="s">
        <v>57</v>
      </c>
      <c r="K15" s="23" t="s">
        <v>57</v>
      </c>
      <c r="L15" s="25">
        <v>17</v>
      </c>
      <c r="M15" s="23" t="s">
        <v>57</v>
      </c>
      <c r="N15" s="24">
        <f t="shared" si="0"/>
        <v>1939</v>
      </c>
    </row>
    <row r="16" spans="1:14" ht="13.5" customHeight="1">
      <c r="A16" s="11" t="s">
        <v>28</v>
      </c>
      <c r="B16" s="21">
        <f>SUM(B6:B15)</f>
        <v>5673</v>
      </c>
      <c r="C16" s="21">
        <f aca="true" t="shared" si="1" ref="C16:M16">SUM(C6:C15)</f>
        <v>5547</v>
      </c>
      <c r="D16" s="21">
        <f t="shared" si="1"/>
        <v>4</v>
      </c>
      <c r="E16" s="21">
        <f t="shared" si="1"/>
        <v>1910</v>
      </c>
      <c r="F16" s="21">
        <f t="shared" si="1"/>
        <v>297</v>
      </c>
      <c r="G16" s="21">
        <f t="shared" si="1"/>
        <v>1</v>
      </c>
      <c r="H16" s="21">
        <f t="shared" si="1"/>
        <v>2321</v>
      </c>
      <c r="I16" s="21">
        <f t="shared" si="1"/>
        <v>2114</v>
      </c>
      <c r="J16" s="26">
        <f t="shared" si="1"/>
        <v>0</v>
      </c>
      <c r="K16" s="26">
        <f t="shared" si="1"/>
        <v>4</v>
      </c>
      <c r="L16" s="26">
        <f t="shared" si="1"/>
        <v>25</v>
      </c>
      <c r="M16" s="26">
        <f t="shared" si="1"/>
        <v>0</v>
      </c>
      <c r="N16" s="21">
        <f t="shared" si="0"/>
        <v>17896</v>
      </c>
    </row>
    <row r="17" spans="1:14" ht="13.5" customHeight="1">
      <c r="A17" s="7" t="s">
        <v>9</v>
      </c>
      <c r="B17" s="23">
        <v>77</v>
      </c>
      <c r="C17" s="22">
        <v>148</v>
      </c>
      <c r="D17" s="23" t="s">
        <v>57</v>
      </c>
      <c r="E17" s="23">
        <v>210</v>
      </c>
      <c r="F17" s="23">
        <v>2</v>
      </c>
      <c r="G17" s="23" t="s">
        <v>57</v>
      </c>
      <c r="H17" s="23">
        <v>36</v>
      </c>
      <c r="I17" s="23">
        <v>12</v>
      </c>
      <c r="J17" s="23" t="s">
        <v>57</v>
      </c>
      <c r="K17" s="23" t="s">
        <v>57</v>
      </c>
      <c r="L17" s="23" t="s">
        <v>57</v>
      </c>
      <c r="M17" s="23" t="s">
        <v>57</v>
      </c>
      <c r="N17" s="24">
        <f t="shared" si="0"/>
        <v>485</v>
      </c>
    </row>
    <row r="18" spans="1:14" ht="13.5" customHeight="1">
      <c r="A18" s="7" t="s">
        <v>54</v>
      </c>
      <c r="B18" s="23">
        <v>2</v>
      </c>
      <c r="C18" s="22">
        <v>65</v>
      </c>
      <c r="D18" s="23" t="s">
        <v>57</v>
      </c>
      <c r="E18" s="23">
        <v>83</v>
      </c>
      <c r="F18" s="23">
        <v>26</v>
      </c>
      <c r="G18" s="23" t="s">
        <v>57</v>
      </c>
      <c r="H18" s="23">
        <v>89</v>
      </c>
      <c r="I18" s="23">
        <v>205</v>
      </c>
      <c r="J18" s="23" t="s">
        <v>57</v>
      </c>
      <c r="K18" s="23" t="s">
        <v>57</v>
      </c>
      <c r="L18" s="23" t="s">
        <v>57</v>
      </c>
      <c r="M18" s="23" t="s">
        <v>57</v>
      </c>
      <c r="N18" s="24">
        <f t="shared" si="0"/>
        <v>470</v>
      </c>
    </row>
    <row r="19" spans="1:14" ht="13.5" customHeight="1">
      <c r="A19" s="7" t="s">
        <v>10</v>
      </c>
      <c r="B19" s="23">
        <v>47</v>
      </c>
      <c r="C19" s="22">
        <v>158</v>
      </c>
      <c r="D19" s="23" t="s">
        <v>57</v>
      </c>
      <c r="E19" s="23">
        <v>25</v>
      </c>
      <c r="F19" s="23" t="s">
        <v>57</v>
      </c>
      <c r="G19" s="23" t="s">
        <v>57</v>
      </c>
      <c r="H19" s="23">
        <v>365</v>
      </c>
      <c r="I19" s="23">
        <v>305</v>
      </c>
      <c r="J19" s="23" t="s">
        <v>57</v>
      </c>
      <c r="K19" s="23" t="s">
        <v>57</v>
      </c>
      <c r="L19" s="23" t="s">
        <v>57</v>
      </c>
      <c r="M19" s="23" t="s">
        <v>57</v>
      </c>
      <c r="N19" s="24">
        <f t="shared" si="0"/>
        <v>900</v>
      </c>
    </row>
    <row r="20" spans="1:14" ht="13.5" customHeight="1">
      <c r="A20" s="7" t="s">
        <v>11</v>
      </c>
      <c r="B20" s="23">
        <v>60</v>
      </c>
      <c r="C20" s="22">
        <v>87</v>
      </c>
      <c r="D20" s="23" t="s">
        <v>57</v>
      </c>
      <c r="E20" s="23">
        <v>25</v>
      </c>
      <c r="F20" s="23" t="s">
        <v>57</v>
      </c>
      <c r="G20" s="23" t="s">
        <v>57</v>
      </c>
      <c r="H20" s="23">
        <v>115</v>
      </c>
      <c r="I20" s="23">
        <v>108</v>
      </c>
      <c r="J20" s="23" t="s">
        <v>57</v>
      </c>
      <c r="K20" s="23" t="s">
        <v>57</v>
      </c>
      <c r="L20" s="23" t="s">
        <v>57</v>
      </c>
      <c r="M20" s="23" t="s">
        <v>57</v>
      </c>
      <c r="N20" s="24">
        <f t="shared" si="0"/>
        <v>395</v>
      </c>
    </row>
    <row r="21" spans="1:14" ht="13.5" customHeight="1">
      <c r="A21" s="7" t="s">
        <v>12</v>
      </c>
      <c r="B21" s="23">
        <v>15</v>
      </c>
      <c r="C21" s="22">
        <v>26</v>
      </c>
      <c r="D21" s="23" t="s">
        <v>57</v>
      </c>
      <c r="E21" s="23">
        <v>84</v>
      </c>
      <c r="F21" s="23" t="s">
        <v>57</v>
      </c>
      <c r="G21" s="23" t="s">
        <v>57</v>
      </c>
      <c r="H21" s="23">
        <v>77</v>
      </c>
      <c r="I21" s="23">
        <v>3</v>
      </c>
      <c r="J21" s="23" t="s">
        <v>57</v>
      </c>
      <c r="K21" s="23" t="s">
        <v>57</v>
      </c>
      <c r="L21" s="23" t="s">
        <v>57</v>
      </c>
      <c r="M21" s="23" t="s">
        <v>57</v>
      </c>
      <c r="N21" s="24">
        <f t="shared" si="0"/>
        <v>205</v>
      </c>
    </row>
    <row r="22" spans="1:14" ht="13.5" customHeight="1">
      <c r="A22" s="7" t="s">
        <v>13</v>
      </c>
      <c r="B22" s="23">
        <v>81</v>
      </c>
      <c r="C22" s="22">
        <v>115</v>
      </c>
      <c r="D22" s="23" t="s">
        <v>57</v>
      </c>
      <c r="E22" s="23" t="s">
        <v>57</v>
      </c>
      <c r="F22" s="23" t="s">
        <v>57</v>
      </c>
      <c r="G22" s="23" t="s">
        <v>57</v>
      </c>
      <c r="H22" s="23" t="s">
        <v>57</v>
      </c>
      <c r="I22" s="23" t="s">
        <v>57</v>
      </c>
      <c r="J22" s="23" t="s">
        <v>57</v>
      </c>
      <c r="K22" s="23" t="s">
        <v>57</v>
      </c>
      <c r="L22" s="23" t="s">
        <v>57</v>
      </c>
      <c r="M22" s="23" t="s">
        <v>57</v>
      </c>
      <c r="N22" s="24">
        <f t="shared" si="0"/>
        <v>196</v>
      </c>
    </row>
    <row r="23" spans="1:14" ht="13.5" customHeight="1">
      <c r="A23" s="7" t="s">
        <v>14</v>
      </c>
      <c r="B23" s="23">
        <v>31</v>
      </c>
      <c r="C23" s="22">
        <v>7</v>
      </c>
      <c r="D23" s="23" t="s">
        <v>57</v>
      </c>
      <c r="E23" s="23">
        <v>7</v>
      </c>
      <c r="F23" s="23" t="s">
        <v>57</v>
      </c>
      <c r="G23" s="23" t="s">
        <v>57</v>
      </c>
      <c r="H23" s="23">
        <v>91</v>
      </c>
      <c r="I23" s="23">
        <v>82</v>
      </c>
      <c r="J23" s="23" t="s">
        <v>57</v>
      </c>
      <c r="K23" s="23" t="s">
        <v>57</v>
      </c>
      <c r="L23" s="23" t="s">
        <v>57</v>
      </c>
      <c r="M23" s="23" t="s">
        <v>57</v>
      </c>
      <c r="N23" s="24">
        <f t="shared" si="0"/>
        <v>218</v>
      </c>
    </row>
    <row r="24" spans="1:14" ht="13.5" customHeight="1">
      <c r="A24" s="7" t="s">
        <v>15</v>
      </c>
      <c r="B24" s="23">
        <v>20</v>
      </c>
      <c r="C24" s="22">
        <v>47</v>
      </c>
      <c r="D24" s="23" t="s">
        <v>57</v>
      </c>
      <c r="E24" s="23">
        <v>20</v>
      </c>
      <c r="F24" s="23">
        <v>47</v>
      </c>
      <c r="G24" s="23" t="s">
        <v>57</v>
      </c>
      <c r="H24" s="23">
        <v>127</v>
      </c>
      <c r="I24" s="23">
        <v>207</v>
      </c>
      <c r="J24" s="23" t="s">
        <v>57</v>
      </c>
      <c r="K24" s="23" t="s">
        <v>57</v>
      </c>
      <c r="L24" s="23" t="s">
        <v>57</v>
      </c>
      <c r="M24" s="23" t="s">
        <v>57</v>
      </c>
      <c r="N24" s="24">
        <f t="shared" si="0"/>
        <v>468</v>
      </c>
    </row>
    <row r="25" spans="1:14" ht="13.5" customHeight="1">
      <c r="A25" s="7" t="s">
        <v>16</v>
      </c>
      <c r="B25" s="23">
        <v>12</v>
      </c>
      <c r="C25" s="22">
        <v>12</v>
      </c>
      <c r="D25" s="23" t="s">
        <v>57</v>
      </c>
      <c r="E25" s="23" t="s">
        <v>57</v>
      </c>
      <c r="F25" s="23">
        <v>4</v>
      </c>
      <c r="G25" s="23" t="s">
        <v>57</v>
      </c>
      <c r="H25" s="23">
        <v>12</v>
      </c>
      <c r="I25" s="23">
        <v>1</v>
      </c>
      <c r="J25" s="23" t="s">
        <v>57</v>
      </c>
      <c r="K25" s="23" t="s">
        <v>57</v>
      </c>
      <c r="L25" s="23" t="s">
        <v>57</v>
      </c>
      <c r="M25" s="23" t="s">
        <v>57</v>
      </c>
      <c r="N25" s="24">
        <f t="shared" si="0"/>
        <v>41</v>
      </c>
    </row>
    <row r="26" spans="1:14" ht="13.5" customHeight="1">
      <c r="A26" s="7" t="s">
        <v>17</v>
      </c>
      <c r="B26" s="23">
        <v>299</v>
      </c>
      <c r="C26" s="22">
        <v>355</v>
      </c>
      <c r="D26" s="23" t="s">
        <v>57</v>
      </c>
      <c r="E26" s="23">
        <v>8</v>
      </c>
      <c r="F26" s="23">
        <v>279</v>
      </c>
      <c r="G26" s="23" t="s">
        <v>57</v>
      </c>
      <c r="H26" s="23">
        <v>108</v>
      </c>
      <c r="I26" s="23">
        <v>103</v>
      </c>
      <c r="J26" s="23" t="s">
        <v>57</v>
      </c>
      <c r="K26" s="23" t="s">
        <v>57</v>
      </c>
      <c r="L26" s="23" t="s">
        <v>57</v>
      </c>
      <c r="M26" s="23" t="s">
        <v>57</v>
      </c>
      <c r="N26" s="24">
        <f t="shared" si="0"/>
        <v>1152</v>
      </c>
    </row>
    <row r="27" spans="1:14" ht="13.5" customHeight="1">
      <c r="A27" s="7" t="s">
        <v>18</v>
      </c>
      <c r="B27" s="23">
        <v>73</v>
      </c>
      <c r="C27" s="22">
        <v>83</v>
      </c>
      <c r="D27" s="23" t="s">
        <v>57</v>
      </c>
      <c r="E27" s="23">
        <v>1</v>
      </c>
      <c r="F27" s="23">
        <v>1</v>
      </c>
      <c r="G27" s="23" t="s">
        <v>57</v>
      </c>
      <c r="H27" s="23">
        <v>87</v>
      </c>
      <c r="I27" s="23">
        <v>15</v>
      </c>
      <c r="J27" s="23" t="s">
        <v>57</v>
      </c>
      <c r="K27" s="23" t="s">
        <v>57</v>
      </c>
      <c r="L27" s="23" t="s">
        <v>57</v>
      </c>
      <c r="M27" s="23" t="s">
        <v>57</v>
      </c>
      <c r="N27" s="24">
        <f t="shared" si="0"/>
        <v>260</v>
      </c>
    </row>
    <row r="28" spans="1:14" ht="13.5" customHeight="1">
      <c r="A28" s="7" t="s">
        <v>19</v>
      </c>
      <c r="B28" s="23">
        <v>34</v>
      </c>
      <c r="C28" s="22">
        <v>34</v>
      </c>
      <c r="D28" s="23" t="s">
        <v>57</v>
      </c>
      <c r="E28" s="23" t="s">
        <v>57</v>
      </c>
      <c r="F28" s="23" t="s">
        <v>57</v>
      </c>
      <c r="G28" s="23" t="s">
        <v>57</v>
      </c>
      <c r="H28" s="23">
        <v>47</v>
      </c>
      <c r="I28" s="23" t="s">
        <v>57</v>
      </c>
      <c r="J28" s="23" t="s">
        <v>57</v>
      </c>
      <c r="K28" s="23" t="s">
        <v>57</v>
      </c>
      <c r="L28" s="23" t="s">
        <v>57</v>
      </c>
      <c r="M28" s="23" t="s">
        <v>57</v>
      </c>
      <c r="N28" s="24">
        <f t="shared" si="0"/>
        <v>115</v>
      </c>
    </row>
    <row r="29" spans="1:14" ht="13.5" customHeight="1">
      <c r="A29" s="7" t="s">
        <v>20</v>
      </c>
      <c r="B29" s="23">
        <v>35</v>
      </c>
      <c r="C29" s="22">
        <v>51</v>
      </c>
      <c r="D29" s="23" t="s">
        <v>57</v>
      </c>
      <c r="E29" s="23">
        <v>68</v>
      </c>
      <c r="F29" s="23">
        <v>92</v>
      </c>
      <c r="G29" s="23" t="s">
        <v>57</v>
      </c>
      <c r="H29" s="23">
        <v>49</v>
      </c>
      <c r="I29" s="23">
        <v>19</v>
      </c>
      <c r="J29" s="23" t="s">
        <v>57</v>
      </c>
      <c r="K29" s="23" t="s">
        <v>57</v>
      </c>
      <c r="L29" s="23" t="s">
        <v>57</v>
      </c>
      <c r="M29" s="23" t="s">
        <v>57</v>
      </c>
      <c r="N29" s="24">
        <f t="shared" si="0"/>
        <v>314</v>
      </c>
    </row>
    <row r="30" spans="1:14" ht="13.5" customHeight="1">
      <c r="A30" s="7" t="s">
        <v>21</v>
      </c>
      <c r="B30" s="23">
        <v>15</v>
      </c>
      <c r="C30" s="22">
        <v>65</v>
      </c>
      <c r="D30" s="23" t="s">
        <v>57</v>
      </c>
      <c r="E30" s="23">
        <v>7</v>
      </c>
      <c r="F30" s="23">
        <v>105</v>
      </c>
      <c r="G30" s="23" t="s">
        <v>57</v>
      </c>
      <c r="H30" s="23">
        <v>225</v>
      </c>
      <c r="I30" s="23">
        <v>31</v>
      </c>
      <c r="J30" s="23" t="s">
        <v>57</v>
      </c>
      <c r="K30" s="23" t="s">
        <v>57</v>
      </c>
      <c r="L30" s="23" t="s">
        <v>57</v>
      </c>
      <c r="M30" s="23" t="s">
        <v>57</v>
      </c>
      <c r="N30" s="24">
        <f t="shared" si="0"/>
        <v>448</v>
      </c>
    </row>
    <row r="31" spans="1:14" ht="13.5" customHeight="1">
      <c r="A31" s="7" t="s">
        <v>22</v>
      </c>
      <c r="B31" s="23">
        <v>176</v>
      </c>
      <c r="C31" s="22">
        <v>333</v>
      </c>
      <c r="D31" s="23" t="s">
        <v>57</v>
      </c>
      <c r="E31" s="23">
        <v>11</v>
      </c>
      <c r="F31" s="23">
        <v>126</v>
      </c>
      <c r="G31" s="23" t="s">
        <v>57</v>
      </c>
      <c r="H31" s="23">
        <v>3</v>
      </c>
      <c r="I31" s="23">
        <v>7</v>
      </c>
      <c r="J31" s="23" t="s">
        <v>57</v>
      </c>
      <c r="K31" s="23" t="s">
        <v>57</v>
      </c>
      <c r="L31" s="23" t="s">
        <v>57</v>
      </c>
      <c r="M31" s="23" t="s">
        <v>57</v>
      </c>
      <c r="N31" s="24">
        <f t="shared" si="0"/>
        <v>656</v>
      </c>
    </row>
    <row r="32" spans="1:14" ht="13.5" customHeight="1">
      <c r="A32" s="20" t="s">
        <v>55</v>
      </c>
      <c r="B32" s="27">
        <f>SUM(B17:B31)</f>
        <v>977</v>
      </c>
      <c r="C32" s="27">
        <f aca="true" t="shared" si="2" ref="C32:M32">SUM(C17:C31)</f>
        <v>1586</v>
      </c>
      <c r="D32" s="27">
        <f t="shared" si="2"/>
        <v>0</v>
      </c>
      <c r="E32" s="27">
        <f t="shared" si="2"/>
        <v>549</v>
      </c>
      <c r="F32" s="27">
        <f t="shared" si="2"/>
        <v>682</v>
      </c>
      <c r="G32" s="27">
        <f t="shared" si="2"/>
        <v>0</v>
      </c>
      <c r="H32" s="27">
        <f t="shared" si="2"/>
        <v>1431</v>
      </c>
      <c r="I32" s="27">
        <f t="shared" si="2"/>
        <v>1098</v>
      </c>
      <c r="J32" s="28">
        <f t="shared" si="2"/>
        <v>0</v>
      </c>
      <c r="K32" s="28">
        <f t="shared" si="2"/>
        <v>0</v>
      </c>
      <c r="L32" s="28">
        <f t="shared" si="2"/>
        <v>0</v>
      </c>
      <c r="M32" s="28">
        <f t="shared" si="2"/>
        <v>0</v>
      </c>
      <c r="N32" s="27">
        <f t="shared" si="0"/>
        <v>6323</v>
      </c>
    </row>
    <row r="33" spans="1:14" ht="15.75" customHeight="1">
      <c r="A33" s="5" t="s">
        <v>23</v>
      </c>
      <c r="B33" s="29">
        <f>SUM(B16,B32)</f>
        <v>6650</v>
      </c>
      <c r="C33" s="29">
        <f aca="true" t="shared" si="3" ref="C33:M33">SUM(C16,C32)</f>
        <v>7133</v>
      </c>
      <c r="D33" s="29">
        <f t="shared" si="3"/>
        <v>4</v>
      </c>
      <c r="E33" s="29">
        <f t="shared" si="3"/>
        <v>2459</v>
      </c>
      <c r="F33" s="29">
        <f t="shared" si="3"/>
        <v>979</v>
      </c>
      <c r="G33" s="29">
        <f t="shared" si="3"/>
        <v>1</v>
      </c>
      <c r="H33" s="29">
        <f t="shared" si="3"/>
        <v>3752</v>
      </c>
      <c r="I33" s="30">
        <f t="shared" si="3"/>
        <v>3212</v>
      </c>
      <c r="J33" s="31">
        <f t="shared" si="3"/>
        <v>0</v>
      </c>
      <c r="K33" s="31">
        <f t="shared" si="3"/>
        <v>4</v>
      </c>
      <c r="L33" s="31">
        <f t="shared" si="3"/>
        <v>25</v>
      </c>
      <c r="M33" s="31">
        <f t="shared" si="3"/>
        <v>0</v>
      </c>
      <c r="N33" s="30">
        <f t="shared" si="0"/>
        <v>24219</v>
      </c>
    </row>
    <row r="34" spans="1:14" ht="15.75" customHeight="1">
      <c r="A34" s="8" t="s">
        <v>0</v>
      </c>
      <c r="B34" s="32">
        <v>15025</v>
      </c>
      <c r="C34" s="32">
        <v>18465</v>
      </c>
      <c r="D34" s="32">
        <v>20</v>
      </c>
      <c r="E34" s="32">
        <v>12690</v>
      </c>
      <c r="F34" s="32">
        <v>12522</v>
      </c>
      <c r="G34" s="32">
        <v>16</v>
      </c>
      <c r="H34" s="32">
        <v>8045</v>
      </c>
      <c r="I34" s="33">
        <v>9105</v>
      </c>
      <c r="J34" s="24">
        <v>3</v>
      </c>
      <c r="K34" s="24">
        <v>33</v>
      </c>
      <c r="L34" s="24">
        <v>1110</v>
      </c>
      <c r="M34" s="24">
        <v>6</v>
      </c>
      <c r="N34" s="24">
        <f t="shared" si="0"/>
        <v>77040</v>
      </c>
    </row>
    <row r="35" spans="1:14" ht="15.75" customHeight="1">
      <c r="A35" s="9" t="s">
        <v>32</v>
      </c>
      <c r="B35" s="4">
        <f>B33/B34</f>
        <v>0.4425956738768719</v>
      </c>
      <c r="C35" s="4">
        <f aca="true" t="shared" si="4" ref="C35:N35">C33/C34</f>
        <v>0.38629840238288654</v>
      </c>
      <c r="D35" s="4">
        <f t="shared" si="4"/>
        <v>0.2</v>
      </c>
      <c r="E35" s="4">
        <f t="shared" si="4"/>
        <v>0.1937746256895193</v>
      </c>
      <c r="F35" s="4">
        <f t="shared" si="4"/>
        <v>0.07818239897779908</v>
      </c>
      <c r="G35" s="4">
        <f t="shared" si="4"/>
        <v>0.0625</v>
      </c>
      <c r="H35" s="4">
        <f t="shared" si="4"/>
        <v>0.46637663144810443</v>
      </c>
      <c r="I35" s="4">
        <f t="shared" si="4"/>
        <v>0.3527732015376167</v>
      </c>
      <c r="J35" s="4">
        <f t="shared" si="4"/>
        <v>0</v>
      </c>
      <c r="K35" s="14">
        <f t="shared" si="4"/>
        <v>0.12121212121212122</v>
      </c>
      <c r="L35" s="14">
        <f t="shared" si="4"/>
        <v>0.02252252252252252</v>
      </c>
      <c r="M35" s="4">
        <f t="shared" si="4"/>
        <v>0</v>
      </c>
      <c r="N35" s="14">
        <f t="shared" si="4"/>
        <v>0.3143691588785047</v>
      </c>
    </row>
    <row r="36" spans="1:14" ht="4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3.5" customHeight="1">
      <c r="A37" s="13" t="s">
        <v>52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3.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</sheetData>
  <sheetProtection/>
  <mergeCells count="6">
    <mergeCell ref="A3:A4"/>
    <mergeCell ref="B3:D3"/>
    <mergeCell ref="E3:G3"/>
    <mergeCell ref="H3:J3"/>
    <mergeCell ref="K3:M3"/>
    <mergeCell ref="N3:N4"/>
  </mergeCells>
  <printOptions/>
  <pageMargins left="0.7874015748031497" right="0.7874015748031497" top="0.3937007874015748" bottom="0" header="0.5118110236220472" footer="0.5118110236220472"/>
  <pageSetup horizontalDpi="300" verticalDpi="3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8"/>
  <sheetViews>
    <sheetView zoomScalePageLayoutView="0" workbookViewId="0" topLeftCell="A1">
      <pane xSplit="1" ySplit="4" topLeftCell="B5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5" sqref="B5"/>
    </sheetView>
  </sheetViews>
  <sheetFormatPr defaultColWidth="9.00390625" defaultRowHeight="13.5"/>
  <cols>
    <col min="1" max="1" width="10.625" style="1" customWidth="1"/>
    <col min="2" max="13" width="8.625" style="1" customWidth="1"/>
    <col min="14" max="14" width="10.625" style="1" customWidth="1"/>
    <col min="15" max="16384" width="9.00390625" style="1" customWidth="1"/>
  </cols>
  <sheetData>
    <row r="1" spans="1:5" ht="18" customHeight="1">
      <c r="A1" s="3" t="s">
        <v>1</v>
      </c>
      <c r="C1" s="2" t="s">
        <v>56</v>
      </c>
      <c r="D1" s="3" t="s">
        <v>30</v>
      </c>
      <c r="E1" s="1" t="s">
        <v>58</v>
      </c>
    </row>
    <row r="2" ht="13.5" customHeight="1"/>
    <row r="3" spans="1:14" ht="15.75" customHeight="1">
      <c r="A3" s="34" t="s">
        <v>53</v>
      </c>
      <c r="B3" s="36" t="s">
        <v>36</v>
      </c>
      <c r="C3" s="37"/>
      <c r="D3" s="38"/>
      <c r="E3" s="36" t="s">
        <v>37</v>
      </c>
      <c r="F3" s="37"/>
      <c r="G3" s="38"/>
      <c r="H3" s="39" t="s">
        <v>34</v>
      </c>
      <c r="I3" s="40"/>
      <c r="J3" s="40"/>
      <c r="K3" s="36" t="s">
        <v>35</v>
      </c>
      <c r="L3" s="37"/>
      <c r="M3" s="37"/>
      <c r="N3" s="36" t="s">
        <v>23</v>
      </c>
    </row>
    <row r="4" spans="1:14" ht="15.75" customHeight="1">
      <c r="A4" s="35"/>
      <c r="B4" s="10" t="s">
        <v>38</v>
      </c>
      <c r="C4" s="10" t="s">
        <v>39</v>
      </c>
      <c r="D4" s="10" t="s">
        <v>40</v>
      </c>
      <c r="E4" s="10" t="s">
        <v>38</v>
      </c>
      <c r="F4" s="10" t="s">
        <v>39</v>
      </c>
      <c r="G4" s="10" t="s">
        <v>40</v>
      </c>
      <c r="H4" s="10" t="s">
        <v>38</v>
      </c>
      <c r="I4" s="10" t="s">
        <v>39</v>
      </c>
      <c r="J4" s="10" t="s">
        <v>40</v>
      </c>
      <c r="K4" s="10" t="s">
        <v>38</v>
      </c>
      <c r="L4" s="10" t="s">
        <v>39</v>
      </c>
      <c r="M4" s="10" t="s">
        <v>40</v>
      </c>
      <c r="N4" s="41"/>
    </row>
    <row r="5" spans="1:14" s="18" customFormat="1" ht="9.75" customHeight="1">
      <c r="A5" s="15"/>
      <c r="B5" s="16"/>
      <c r="C5" s="16"/>
      <c r="D5" s="16"/>
      <c r="E5" s="16"/>
      <c r="F5" s="16"/>
      <c r="G5" s="16"/>
      <c r="H5" s="16"/>
      <c r="I5" s="16"/>
      <c r="J5" s="17"/>
      <c r="K5" s="17"/>
      <c r="L5" s="17"/>
      <c r="M5" s="17"/>
      <c r="N5" s="17"/>
    </row>
    <row r="6" spans="1:14" ht="13.5" customHeight="1">
      <c r="A6" s="7" t="s">
        <v>24</v>
      </c>
      <c r="B6" s="22">
        <v>415</v>
      </c>
      <c r="C6" s="22">
        <v>511</v>
      </c>
      <c r="D6" s="23" t="s">
        <v>57</v>
      </c>
      <c r="E6" s="23">
        <v>293</v>
      </c>
      <c r="F6" s="23">
        <v>3</v>
      </c>
      <c r="G6" s="23" t="s">
        <v>57</v>
      </c>
      <c r="H6" s="23">
        <v>87</v>
      </c>
      <c r="I6" s="23">
        <v>98</v>
      </c>
      <c r="J6" s="23" t="s">
        <v>57</v>
      </c>
      <c r="K6" s="23" t="s">
        <v>57</v>
      </c>
      <c r="L6" s="23" t="s">
        <v>57</v>
      </c>
      <c r="M6" s="23" t="s">
        <v>57</v>
      </c>
      <c r="N6" s="24">
        <f>SUM(B6:M6)</f>
        <v>1407</v>
      </c>
    </row>
    <row r="7" spans="1:14" ht="13.5" customHeight="1">
      <c r="A7" s="7" t="s">
        <v>3</v>
      </c>
      <c r="B7" s="23">
        <v>131</v>
      </c>
      <c r="C7" s="22">
        <v>39</v>
      </c>
      <c r="D7" s="23" t="s">
        <v>57</v>
      </c>
      <c r="E7" s="23">
        <v>655</v>
      </c>
      <c r="F7" s="23">
        <v>15</v>
      </c>
      <c r="G7" s="23" t="s">
        <v>57</v>
      </c>
      <c r="H7" s="23">
        <v>54</v>
      </c>
      <c r="I7" s="23">
        <v>32</v>
      </c>
      <c r="J7" s="23" t="s">
        <v>57</v>
      </c>
      <c r="K7" s="23" t="s">
        <v>57</v>
      </c>
      <c r="L7" s="23" t="s">
        <v>57</v>
      </c>
      <c r="M7" s="23" t="s">
        <v>57</v>
      </c>
      <c r="N7" s="24">
        <f aca="true" t="shared" si="0" ref="N7:N34">SUM(B7:M7)</f>
        <v>926</v>
      </c>
    </row>
    <row r="8" spans="1:14" ht="13.5" customHeight="1">
      <c r="A8" s="7" t="s">
        <v>25</v>
      </c>
      <c r="B8" s="23">
        <v>3512</v>
      </c>
      <c r="C8" s="22">
        <v>3694</v>
      </c>
      <c r="D8" s="23">
        <v>9</v>
      </c>
      <c r="E8" s="23">
        <v>1070</v>
      </c>
      <c r="F8" s="23">
        <v>100</v>
      </c>
      <c r="G8" s="23">
        <v>10</v>
      </c>
      <c r="H8" s="23">
        <v>1557</v>
      </c>
      <c r="I8" s="23">
        <v>1318</v>
      </c>
      <c r="J8" s="23" t="s">
        <v>57</v>
      </c>
      <c r="K8" s="23" t="s">
        <v>57</v>
      </c>
      <c r="L8" s="23" t="s">
        <v>57</v>
      </c>
      <c r="M8" s="23" t="s">
        <v>57</v>
      </c>
      <c r="N8" s="24">
        <f t="shared" si="0"/>
        <v>11270</v>
      </c>
    </row>
    <row r="9" spans="1:14" ht="13.5" customHeight="1">
      <c r="A9" s="7" t="s">
        <v>26</v>
      </c>
      <c r="B9" s="23">
        <v>207</v>
      </c>
      <c r="C9" s="22">
        <v>308</v>
      </c>
      <c r="D9" s="23" t="s">
        <v>57</v>
      </c>
      <c r="E9" s="23">
        <v>14</v>
      </c>
      <c r="F9" s="23" t="s">
        <v>57</v>
      </c>
      <c r="G9" s="23" t="s">
        <v>57</v>
      </c>
      <c r="H9" s="23">
        <v>139</v>
      </c>
      <c r="I9" s="23">
        <v>67</v>
      </c>
      <c r="J9" s="23" t="s">
        <v>57</v>
      </c>
      <c r="K9" s="23" t="s">
        <v>57</v>
      </c>
      <c r="L9" s="23">
        <v>1</v>
      </c>
      <c r="M9" s="23" t="s">
        <v>57</v>
      </c>
      <c r="N9" s="24">
        <f t="shared" si="0"/>
        <v>736</v>
      </c>
    </row>
    <row r="10" spans="1:14" ht="13.5" customHeight="1">
      <c r="A10" s="7" t="s">
        <v>4</v>
      </c>
      <c r="B10" s="23">
        <v>140</v>
      </c>
      <c r="C10" s="22">
        <v>183</v>
      </c>
      <c r="D10" s="23" t="s">
        <v>57</v>
      </c>
      <c r="E10" s="23">
        <v>1</v>
      </c>
      <c r="F10" s="23">
        <v>45</v>
      </c>
      <c r="G10" s="23" t="s">
        <v>57</v>
      </c>
      <c r="H10" s="23">
        <v>109</v>
      </c>
      <c r="I10" s="23">
        <v>111</v>
      </c>
      <c r="J10" s="23" t="s">
        <v>57</v>
      </c>
      <c r="K10" s="23" t="s">
        <v>57</v>
      </c>
      <c r="L10" s="23" t="s">
        <v>57</v>
      </c>
      <c r="M10" s="23" t="s">
        <v>57</v>
      </c>
      <c r="N10" s="24">
        <f t="shared" si="0"/>
        <v>589</v>
      </c>
    </row>
    <row r="11" spans="1:14" ht="13.5" customHeight="1">
      <c r="A11" s="7" t="s">
        <v>27</v>
      </c>
      <c r="B11" s="23">
        <v>546</v>
      </c>
      <c r="C11" s="22">
        <v>392</v>
      </c>
      <c r="D11" s="23" t="s">
        <v>57</v>
      </c>
      <c r="E11" s="23">
        <v>3</v>
      </c>
      <c r="F11" s="23" t="s">
        <v>57</v>
      </c>
      <c r="G11" s="23" t="s">
        <v>57</v>
      </c>
      <c r="H11" s="23">
        <v>83</v>
      </c>
      <c r="I11" s="23">
        <v>78</v>
      </c>
      <c r="J11" s="23" t="s">
        <v>57</v>
      </c>
      <c r="K11" s="23" t="s">
        <v>57</v>
      </c>
      <c r="L11" s="23">
        <v>1</v>
      </c>
      <c r="M11" s="23" t="s">
        <v>57</v>
      </c>
      <c r="N11" s="24">
        <f t="shared" si="0"/>
        <v>1103</v>
      </c>
    </row>
    <row r="12" spans="1:14" ht="13.5" customHeight="1">
      <c r="A12" s="7" t="s">
        <v>5</v>
      </c>
      <c r="B12" s="23">
        <v>334</v>
      </c>
      <c r="C12" s="22">
        <v>450</v>
      </c>
      <c r="D12" s="23" t="s">
        <v>57</v>
      </c>
      <c r="E12" s="23">
        <v>14</v>
      </c>
      <c r="F12" s="23">
        <v>14</v>
      </c>
      <c r="G12" s="23" t="s">
        <v>57</v>
      </c>
      <c r="H12" s="23">
        <v>326</v>
      </c>
      <c r="I12" s="23">
        <v>403</v>
      </c>
      <c r="J12" s="23" t="s">
        <v>57</v>
      </c>
      <c r="K12" s="23">
        <v>1</v>
      </c>
      <c r="L12" s="23">
        <v>8</v>
      </c>
      <c r="M12" s="23" t="s">
        <v>57</v>
      </c>
      <c r="N12" s="24">
        <f t="shared" si="0"/>
        <v>1550</v>
      </c>
    </row>
    <row r="13" spans="1:14" ht="13.5" customHeight="1">
      <c r="A13" s="7" t="s">
        <v>6</v>
      </c>
      <c r="B13" s="23">
        <v>674</v>
      </c>
      <c r="C13" s="22">
        <v>204</v>
      </c>
      <c r="D13" s="23" t="s">
        <v>57</v>
      </c>
      <c r="E13" s="23" t="s">
        <v>57</v>
      </c>
      <c r="F13" s="23" t="s">
        <v>57</v>
      </c>
      <c r="G13" s="23" t="s">
        <v>57</v>
      </c>
      <c r="H13" s="23">
        <v>11</v>
      </c>
      <c r="I13" s="23">
        <v>2</v>
      </c>
      <c r="J13" s="23" t="s">
        <v>57</v>
      </c>
      <c r="K13" s="23" t="s">
        <v>57</v>
      </c>
      <c r="L13" s="23" t="s">
        <v>57</v>
      </c>
      <c r="M13" s="23" t="s">
        <v>57</v>
      </c>
      <c r="N13" s="24">
        <f t="shared" si="0"/>
        <v>891</v>
      </c>
    </row>
    <row r="14" spans="1:14" ht="13.5" customHeight="1">
      <c r="A14" s="7" t="s">
        <v>7</v>
      </c>
      <c r="B14" s="23">
        <v>122</v>
      </c>
      <c r="C14" s="22">
        <v>108</v>
      </c>
      <c r="D14" s="23" t="s">
        <v>57</v>
      </c>
      <c r="E14" s="23">
        <v>103</v>
      </c>
      <c r="F14" s="23">
        <v>121</v>
      </c>
      <c r="G14" s="23" t="s">
        <v>57</v>
      </c>
      <c r="H14" s="23">
        <v>153</v>
      </c>
      <c r="I14" s="23">
        <v>22</v>
      </c>
      <c r="J14" s="23" t="s">
        <v>57</v>
      </c>
      <c r="K14" s="23" t="s">
        <v>57</v>
      </c>
      <c r="L14" s="23" t="s">
        <v>57</v>
      </c>
      <c r="M14" s="23" t="s">
        <v>57</v>
      </c>
      <c r="N14" s="24">
        <f t="shared" si="0"/>
        <v>629</v>
      </c>
    </row>
    <row r="15" spans="1:14" ht="13.5" customHeight="1">
      <c r="A15" s="7" t="s">
        <v>8</v>
      </c>
      <c r="B15" s="23">
        <v>1124</v>
      </c>
      <c r="C15" s="22">
        <v>670</v>
      </c>
      <c r="D15" s="23" t="s">
        <v>57</v>
      </c>
      <c r="E15" s="23">
        <v>197</v>
      </c>
      <c r="F15" s="23">
        <v>40</v>
      </c>
      <c r="G15" s="23" t="s">
        <v>57</v>
      </c>
      <c r="H15" s="23">
        <v>163</v>
      </c>
      <c r="I15" s="23">
        <v>227</v>
      </c>
      <c r="J15" s="23" t="s">
        <v>57</v>
      </c>
      <c r="K15" s="23">
        <v>1</v>
      </c>
      <c r="L15" s="25">
        <v>12</v>
      </c>
      <c r="M15" s="23" t="s">
        <v>57</v>
      </c>
      <c r="N15" s="24">
        <f t="shared" si="0"/>
        <v>2434</v>
      </c>
    </row>
    <row r="16" spans="1:14" ht="13.5" customHeight="1">
      <c r="A16" s="11" t="s">
        <v>28</v>
      </c>
      <c r="B16" s="21">
        <f>SUM(B6:B15)</f>
        <v>7205</v>
      </c>
      <c r="C16" s="21">
        <f aca="true" t="shared" si="1" ref="C16:M16">SUM(C6:C15)</f>
        <v>6559</v>
      </c>
      <c r="D16" s="21">
        <f t="shared" si="1"/>
        <v>9</v>
      </c>
      <c r="E16" s="21">
        <f t="shared" si="1"/>
        <v>2350</v>
      </c>
      <c r="F16" s="21">
        <f t="shared" si="1"/>
        <v>338</v>
      </c>
      <c r="G16" s="21">
        <f t="shared" si="1"/>
        <v>10</v>
      </c>
      <c r="H16" s="21">
        <f t="shared" si="1"/>
        <v>2682</v>
      </c>
      <c r="I16" s="21">
        <f t="shared" si="1"/>
        <v>2358</v>
      </c>
      <c r="J16" s="26">
        <f t="shared" si="1"/>
        <v>0</v>
      </c>
      <c r="K16" s="26">
        <f t="shared" si="1"/>
        <v>2</v>
      </c>
      <c r="L16" s="26">
        <f t="shared" si="1"/>
        <v>22</v>
      </c>
      <c r="M16" s="26">
        <f t="shared" si="1"/>
        <v>0</v>
      </c>
      <c r="N16" s="21">
        <f t="shared" si="0"/>
        <v>21535</v>
      </c>
    </row>
    <row r="17" spans="1:14" ht="13.5" customHeight="1">
      <c r="A17" s="7" t="s">
        <v>9</v>
      </c>
      <c r="B17" s="23">
        <v>90</v>
      </c>
      <c r="C17" s="22">
        <v>142</v>
      </c>
      <c r="D17" s="23" t="s">
        <v>57</v>
      </c>
      <c r="E17" s="23">
        <v>174</v>
      </c>
      <c r="F17" s="23" t="s">
        <v>57</v>
      </c>
      <c r="G17" s="23" t="s">
        <v>57</v>
      </c>
      <c r="H17" s="23">
        <v>42</v>
      </c>
      <c r="I17" s="23">
        <v>16</v>
      </c>
      <c r="J17" s="23" t="s">
        <v>57</v>
      </c>
      <c r="K17" s="23" t="s">
        <v>57</v>
      </c>
      <c r="L17" s="23" t="s">
        <v>57</v>
      </c>
      <c r="M17" s="23" t="s">
        <v>57</v>
      </c>
      <c r="N17" s="24">
        <f t="shared" si="0"/>
        <v>464</v>
      </c>
    </row>
    <row r="18" spans="1:14" ht="13.5" customHeight="1">
      <c r="A18" s="7" t="s">
        <v>54</v>
      </c>
      <c r="B18" s="23">
        <v>2</v>
      </c>
      <c r="C18" s="22">
        <v>75</v>
      </c>
      <c r="D18" s="23" t="s">
        <v>57</v>
      </c>
      <c r="E18" s="23">
        <v>91</v>
      </c>
      <c r="F18" s="23">
        <v>14</v>
      </c>
      <c r="G18" s="23" t="s">
        <v>57</v>
      </c>
      <c r="H18" s="23">
        <v>147</v>
      </c>
      <c r="I18" s="23">
        <v>153</v>
      </c>
      <c r="J18" s="23" t="s">
        <v>57</v>
      </c>
      <c r="K18" s="23" t="s">
        <v>57</v>
      </c>
      <c r="L18" s="23" t="s">
        <v>57</v>
      </c>
      <c r="M18" s="23" t="s">
        <v>57</v>
      </c>
      <c r="N18" s="24">
        <f t="shared" si="0"/>
        <v>482</v>
      </c>
    </row>
    <row r="19" spans="1:14" ht="13.5" customHeight="1">
      <c r="A19" s="7" t="s">
        <v>10</v>
      </c>
      <c r="B19" s="23">
        <v>53</v>
      </c>
      <c r="C19" s="22">
        <v>154</v>
      </c>
      <c r="D19" s="23" t="s">
        <v>57</v>
      </c>
      <c r="E19" s="23">
        <v>15</v>
      </c>
      <c r="F19" s="23">
        <v>2</v>
      </c>
      <c r="G19" s="23" t="s">
        <v>57</v>
      </c>
      <c r="H19" s="23">
        <v>428</v>
      </c>
      <c r="I19" s="23">
        <v>319</v>
      </c>
      <c r="J19" s="23" t="s">
        <v>57</v>
      </c>
      <c r="K19" s="23" t="s">
        <v>57</v>
      </c>
      <c r="L19" s="23" t="s">
        <v>57</v>
      </c>
      <c r="M19" s="23" t="s">
        <v>57</v>
      </c>
      <c r="N19" s="24">
        <f t="shared" si="0"/>
        <v>971</v>
      </c>
    </row>
    <row r="20" spans="1:14" ht="13.5" customHeight="1">
      <c r="A20" s="7" t="s">
        <v>11</v>
      </c>
      <c r="B20" s="23">
        <v>58</v>
      </c>
      <c r="C20" s="22">
        <v>120</v>
      </c>
      <c r="D20" s="23" t="s">
        <v>57</v>
      </c>
      <c r="E20" s="23">
        <v>46</v>
      </c>
      <c r="F20" s="23" t="s">
        <v>57</v>
      </c>
      <c r="G20" s="23" t="s">
        <v>57</v>
      </c>
      <c r="H20" s="23">
        <v>147</v>
      </c>
      <c r="I20" s="23">
        <v>139</v>
      </c>
      <c r="J20" s="23" t="s">
        <v>57</v>
      </c>
      <c r="K20" s="23" t="s">
        <v>57</v>
      </c>
      <c r="L20" s="23" t="s">
        <v>57</v>
      </c>
      <c r="M20" s="23" t="s">
        <v>57</v>
      </c>
      <c r="N20" s="24">
        <f t="shared" si="0"/>
        <v>510</v>
      </c>
    </row>
    <row r="21" spans="1:14" ht="13.5" customHeight="1">
      <c r="A21" s="7" t="s">
        <v>12</v>
      </c>
      <c r="B21" s="23">
        <v>26</v>
      </c>
      <c r="C21" s="22">
        <v>39</v>
      </c>
      <c r="D21" s="23" t="s">
        <v>57</v>
      </c>
      <c r="E21" s="23">
        <v>73</v>
      </c>
      <c r="F21" s="23" t="s">
        <v>57</v>
      </c>
      <c r="G21" s="23" t="s">
        <v>57</v>
      </c>
      <c r="H21" s="23">
        <v>75</v>
      </c>
      <c r="I21" s="23">
        <v>2</v>
      </c>
      <c r="J21" s="23" t="s">
        <v>57</v>
      </c>
      <c r="K21" s="23" t="s">
        <v>57</v>
      </c>
      <c r="L21" s="23" t="s">
        <v>57</v>
      </c>
      <c r="M21" s="23" t="s">
        <v>57</v>
      </c>
      <c r="N21" s="24">
        <f t="shared" si="0"/>
        <v>215</v>
      </c>
    </row>
    <row r="22" spans="1:14" ht="13.5" customHeight="1">
      <c r="A22" s="7" t="s">
        <v>13</v>
      </c>
      <c r="B22" s="23">
        <v>93</v>
      </c>
      <c r="C22" s="22">
        <v>184</v>
      </c>
      <c r="D22" s="23" t="s">
        <v>57</v>
      </c>
      <c r="E22" s="23" t="s">
        <v>57</v>
      </c>
      <c r="F22" s="23" t="s">
        <v>57</v>
      </c>
      <c r="G22" s="23" t="s">
        <v>57</v>
      </c>
      <c r="H22" s="23">
        <v>1</v>
      </c>
      <c r="I22" s="23" t="s">
        <v>57</v>
      </c>
      <c r="J22" s="23" t="s">
        <v>57</v>
      </c>
      <c r="K22" s="23" t="s">
        <v>57</v>
      </c>
      <c r="L22" s="23" t="s">
        <v>57</v>
      </c>
      <c r="M22" s="23" t="s">
        <v>57</v>
      </c>
      <c r="N22" s="24">
        <f t="shared" si="0"/>
        <v>278</v>
      </c>
    </row>
    <row r="23" spans="1:14" ht="13.5" customHeight="1">
      <c r="A23" s="7" t="s">
        <v>14</v>
      </c>
      <c r="B23" s="23">
        <v>41</v>
      </c>
      <c r="C23" s="22">
        <v>7</v>
      </c>
      <c r="D23" s="23" t="s">
        <v>57</v>
      </c>
      <c r="E23" s="23">
        <v>15</v>
      </c>
      <c r="F23" s="23" t="s">
        <v>57</v>
      </c>
      <c r="G23" s="23" t="s">
        <v>57</v>
      </c>
      <c r="H23" s="23">
        <v>101</v>
      </c>
      <c r="I23" s="23">
        <v>98</v>
      </c>
      <c r="J23" s="23" t="s">
        <v>57</v>
      </c>
      <c r="K23" s="23" t="s">
        <v>57</v>
      </c>
      <c r="L23" s="23" t="s">
        <v>57</v>
      </c>
      <c r="M23" s="23" t="s">
        <v>57</v>
      </c>
      <c r="N23" s="24">
        <f t="shared" si="0"/>
        <v>262</v>
      </c>
    </row>
    <row r="24" spans="1:14" ht="13.5" customHeight="1">
      <c r="A24" s="7" t="s">
        <v>15</v>
      </c>
      <c r="B24" s="23">
        <v>24</v>
      </c>
      <c r="C24" s="22">
        <v>51</v>
      </c>
      <c r="D24" s="23" t="s">
        <v>57</v>
      </c>
      <c r="E24" s="23">
        <v>19</v>
      </c>
      <c r="F24" s="23">
        <v>66</v>
      </c>
      <c r="G24" s="23" t="s">
        <v>57</v>
      </c>
      <c r="H24" s="23">
        <v>135</v>
      </c>
      <c r="I24" s="23">
        <v>174</v>
      </c>
      <c r="J24" s="23" t="s">
        <v>57</v>
      </c>
      <c r="K24" s="23" t="s">
        <v>57</v>
      </c>
      <c r="L24" s="23" t="s">
        <v>57</v>
      </c>
      <c r="M24" s="23" t="s">
        <v>57</v>
      </c>
      <c r="N24" s="24">
        <f t="shared" si="0"/>
        <v>469</v>
      </c>
    </row>
    <row r="25" spans="1:14" ht="13.5" customHeight="1">
      <c r="A25" s="7" t="s">
        <v>16</v>
      </c>
      <c r="B25" s="23">
        <v>13</v>
      </c>
      <c r="C25" s="22">
        <v>12</v>
      </c>
      <c r="D25" s="23" t="s">
        <v>57</v>
      </c>
      <c r="E25" s="23" t="s">
        <v>57</v>
      </c>
      <c r="F25" s="23">
        <v>4</v>
      </c>
      <c r="G25" s="23" t="s">
        <v>57</v>
      </c>
      <c r="H25" s="23">
        <v>21</v>
      </c>
      <c r="I25" s="23" t="s">
        <v>57</v>
      </c>
      <c r="J25" s="23" t="s">
        <v>57</v>
      </c>
      <c r="K25" s="23" t="s">
        <v>57</v>
      </c>
      <c r="L25" s="23" t="s">
        <v>57</v>
      </c>
      <c r="M25" s="23" t="s">
        <v>57</v>
      </c>
      <c r="N25" s="24">
        <f t="shared" si="0"/>
        <v>50</v>
      </c>
    </row>
    <row r="26" spans="1:14" ht="13.5" customHeight="1">
      <c r="A26" s="7" t="s">
        <v>17</v>
      </c>
      <c r="B26" s="23">
        <v>345</v>
      </c>
      <c r="C26" s="22">
        <v>468</v>
      </c>
      <c r="D26" s="23" t="s">
        <v>57</v>
      </c>
      <c r="E26" s="23">
        <v>21</v>
      </c>
      <c r="F26" s="23">
        <v>285</v>
      </c>
      <c r="G26" s="23" t="s">
        <v>57</v>
      </c>
      <c r="H26" s="23">
        <v>108</v>
      </c>
      <c r="I26" s="23">
        <v>114</v>
      </c>
      <c r="J26" s="23" t="s">
        <v>57</v>
      </c>
      <c r="K26" s="23" t="s">
        <v>57</v>
      </c>
      <c r="L26" s="23" t="s">
        <v>57</v>
      </c>
      <c r="M26" s="23" t="s">
        <v>57</v>
      </c>
      <c r="N26" s="24">
        <f t="shared" si="0"/>
        <v>1341</v>
      </c>
    </row>
    <row r="27" spans="1:14" ht="13.5" customHeight="1">
      <c r="A27" s="7" t="s">
        <v>18</v>
      </c>
      <c r="B27" s="23">
        <v>105</v>
      </c>
      <c r="C27" s="22">
        <v>72</v>
      </c>
      <c r="D27" s="23">
        <v>7</v>
      </c>
      <c r="E27" s="23" t="s">
        <v>57</v>
      </c>
      <c r="F27" s="23" t="s">
        <v>57</v>
      </c>
      <c r="G27" s="23" t="s">
        <v>57</v>
      </c>
      <c r="H27" s="23">
        <v>99</v>
      </c>
      <c r="I27" s="23">
        <v>13</v>
      </c>
      <c r="J27" s="23" t="s">
        <v>57</v>
      </c>
      <c r="K27" s="23" t="s">
        <v>57</v>
      </c>
      <c r="L27" s="23" t="s">
        <v>57</v>
      </c>
      <c r="M27" s="23" t="s">
        <v>57</v>
      </c>
      <c r="N27" s="24">
        <f t="shared" si="0"/>
        <v>296</v>
      </c>
    </row>
    <row r="28" spans="1:14" ht="13.5" customHeight="1">
      <c r="A28" s="7" t="s">
        <v>19</v>
      </c>
      <c r="B28" s="23">
        <v>14</v>
      </c>
      <c r="C28" s="22">
        <v>27</v>
      </c>
      <c r="D28" s="23" t="s">
        <v>57</v>
      </c>
      <c r="E28" s="23" t="s">
        <v>57</v>
      </c>
      <c r="F28" s="23" t="s">
        <v>57</v>
      </c>
      <c r="G28" s="23" t="s">
        <v>57</v>
      </c>
      <c r="H28" s="23">
        <v>72</v>
      </c>
      <c r="I28" s="23">
        <v>8</v>
      </c>
      <c r="J28" s="23" t="s">
        <v>57</v>
      </c>
      <c r="K28" s="23" t="s">
        <v>57</v>
      </c>
      <c r="L28" s="23" t="s">
        <v>57</v>
      </c>
      <c r="M28" s="23" t="s">
        <v>57</v>
      </c>
      <c r="N28" s="24">
        <f t="shared" si="0"/>
        <v>121</v>
      </c>
    </row>
    <row r="29" spans="1:14" ht="13.5" customHeight="1">
      <c r="A29" s="7" t="s">
        <v>20</v>
      </c>
      <c r="B29" s="23">
        <v>40</v>
      </c>
      <c r="C29" s="22">
        <v>57</v>
      </c>
      <c r="D29" s="23">
        <v>2</v>
      </c>
      <c r="E29" s="23">
        <v>94</v>
      </c>
      <c r="F29" s="23">
        <v>102</v>
      </c>
      <c r="G29" s="23" t="s">
        <v>57</v>
      </c>
      <c r="H29" s="23">
        <v>60</v>
      </c>
      <c r="I29" s="23">
        <v>26</v>
      </c>
      <c r="J29" s="23" t="s">
        <v>57</v>
      </c>
      <c r="K29" s="23" t="s">
        <v>57</v>
      </c>
      <c r="L29" s="23" t="s">
        <v>57</v>
      </c>
      <c r="M29" s="23" t="s">
        <v>57</v>
      </c>
      <c r="N29" s="24">
        <f t="shared" si="0"/>
        <v>381</v>
      </c>
    </row>
    <row r="30" spans="1:14" ht="13.5" customHeight="1">
      <c r="A30" s="7" t="s">
        <v>21</v>
      </c>
      <c r="B30" s="23">
        <v>19</v>
      </c>
      <c r="C30" s="22">
        <v>60</v>
      </c>
      <c r="D30" s="23" t="s">
        <v>57</v>
      </c>
      <c r="E30" s="23">
        <v>7</v>
      </c>
      <c r="F30" s="23">
        <v>104</v>
      </c>
      <c r="G30" s="23" t="s">
        <v>57</v>
      </c>
      <c r="H30" s="23">
        <v>215</v>
      </c>
      <c r="I30" s="23">
        <v>34</v>
      </c>
      <c r="J30" s="23" t="s">
        <v>57</v>
      </c>
      <c r="K30" s="23" t="s">
        <v>57</v>
      </c>
      <c r="L30" s="23" t="s">
        <v>57</v>
      </c>
      <c r="M30" s="23" t="s">
        <v>57</v>
      </c>
      <c r="N30" s="24">
        <f t="shared" si="0"/>
        <v>439</v>
      </c>
    </row>
    <row r="31" spans="1:14" ht="13.5" customHeight="1">
      <c r="A31" s="7" t="s">
        <v>22</v>
      </c>
      <c r="B31" s="23">
        <v>179</v>
      </c>
      <c r="C31" s="22">
        <v>413</v>
      </c>
      <c r="D31" s="23" t="s">
        <v>57</v>
      </c>
      <c r="E31" s="23">
        <v>20</v>
      </c>
      <c r="F31" s="23">
        <v>128</v>
      </c>
      <c r="G31" s="23">
        <v>4</v>
      </c>
      <c r="H31" s="23">
        <v>3</v>
      </c>
      <c r="I31" s="23">
        <v>5</v>
      </c>
      <c r="J31" s="23" t="s">
        <v>57</v>
      </c>
      <c r="K31" s="23" t="s">
        <v>57</v>
      </c>
      <c r="L31" s="23" t="s">
        <v>57</v>
      </c>
      <c r="M31" s="23" t="s">
        <v>57</v>
      </c>
      <c r="N31" s="24">
        <f t="shared" si="0"/>
        <v>752</v>
      </c>
    </row>
    <row r="32" spans="1:14" ht="13.5" customHeight="1">
      <c r="A32" s="20" t="s">
        <v>55</v>
      </c>
      <c r="B32" s="27">
        <f>SUM(B17:B31)</f>
        <v>1102</v>
      </c>
      <c r="C32" s="27">
        <f aca="true" t="shared" si="2" ref="C32:M32">SUM(C17:C31)</f>
        <v>1881</v>
      </c>
      <c r="D32" s="27">
        <f t="shared" si="2"/>
        <v>9</v>
      </c>
      <c r="E32" s="27">
        <f t="shared" si="2"/>
        <v>575</v>
      </c>
      <c r="F32" s="27">
        <f t="shared" si="2"/>
        <v>705</v>
      </c>
      <c r="G32" s="27">
        <f t="shared" si="2"/>
        <v>4</v>
      </c>
      <c r="H32" s="27">
        <f t="shared" si="2"/>
        <v>1654</v>
      </c>
      <c r="I32" s="27">
        <f t="shared" si="2"/>
        <v>1101</v>
      </c>
      <c r="J32" s="28">
        <f t="shared" si="2"/>
        <v>0</v>
      </c>
      <c r="K32" s="28">
        <f t="shared" si="2"/>
        <v>0</v>
      </c>
      <c r="L32" s="28">
        <f t="shared" si="2"/>
        <v>0</v>
      </c>
      <c r="M32" s="28">
        <f t="shared" si="2"/>
        <v>0</v>
      </c>
      <c r="N32" s="27">
        <f t="shared" si="0"/>
        <v>7031</v>
      </c>
    </row>
    <row r="33" spans="1:14" ht="15.75" customHeight="1">
      <c r="A33" s="5" t="s">
        <v>23</v>
      </c>
      <c r="B33" s="29">
        <f>SUM(B16,B32)</f>
        <v>8307</v>
      </c>
      <c r="C33" s="29">
        <f aca="true" t="shared" si="3" ref="C33:M33">SUM(C16,C32)</f>
        <v>8440</v>
      </c>
      <c r="D33" s="29">
        <f t="shared" si="3"/>
        <v>18</v>
      </c>
      <c r="E33" s="29">
        <f t="shared" si="3"/>
        <v>2925</v>
      </c>
      <c r="F33" s="29">
        <f t="shared" si="3"/>
        <v>1043</v>
      </c>
      <c r="G33" s="29">
        <f t="shared" si="3"/>
        <v>14</v>
      </c>
      <c r="H33" s="29">
        <f t="shared" si="3"/>
        <v>4336</v>
      </c>
      <c r="I33" s="30">
        <f t="shared" si="3"/>
        <v>3459</v>
      </c>
      <c r="J33" s="31">
        <f t="shared" si="3"/>
        <v>0</v>
      </c>
      <c r="K33" s="31">
        <f t="shared" si="3"/>
        <v>2</v>
      </c>
      <c r="L33" s="31">
        <f t="shared" si="3"/>
        <v>22</v>
      </c>
      <c r="M33" s="31">
        <f t="shared" si="3"/>
        <v>0</v>
      </c>
      <c r="N33" s="30">
        <f t="shared" si="0"/>
        <v>28566</v>
      </c>
    </row>
    <row r="34" spans="1:14" ht="15.75" customHeight="1">
      <c r="A34" s="8" t="s">
        <v>0</v>
      </c>
      <c r="B34" s="32">
        <v>18405</v>
      </c>
      <c r="C34" s="32">
        <v>21590</v>
      </c>
      <c r="D34" s="32">
        <v>38</v>
      </c>
      <c r="E34" s="32">
        <v>15993</v>
      </c>
      <c r="F34" s="32">
        <v>13157</v>
      </c>
      <c r="G34" s="32">
        <v>51</v>
      </c>
      <c r="H34" s="32">
        <v>8967</v>
      </c>
      <c r="I34" s="33">
        <v>9931</v>
      </c>
      <c r="J34" s="24">
        <v>3</v>
      </c>
      <c r="K34" s="24">
        <v>31</v>
      </c>
      <c r="L34" s="24">
        <v>1166</v>
      </c>
      <c r="M34" s="24">
        <v>9</v>
      </c>
      <c r="N34" s="24">
        <f t="shared" si="0"/>
        <v>89341</v>
      </c>
    </row>
    <row r="35" spans="1:14" ht="15.75" customHeight="1">
      <c r="A35" s="9" t="s">
        <v>32</v>
      </c>
      <c r="B35" s="4">
        <f>B33/B34</f>
        <v>0.4513447432762836</v>
      </c>
      <c r="C35" s="4">
        <f aca="true" t="shared" si="4" ref="C35:N35">C33/C34</f>
        <v>0.3909217230199166</v>
      </c>
      <c r="D35" s="4">
        <f t="shared" si="4"/>
        <v>0.47368421052631576</v>
      </c>
      <c r="E35" s="4">
        <f t="shared" si="4"/>
        <v>0.18289251547552055</v>
      </c>
      <c r="F35" s="4">
        <f t="shared" si="4"/>
        <v>0.07927339059056016</v>
      </c>
      <c r="G35" s="4">
        <f t="shared" si="4"/>
        <v>0.27450980392156865</v>
      </c>
      <c r="H35" s="4">
        <f t="shared" si="4"/>
        <v>0.48355079736812756</v>
      </c>
      <c r="I35" s="4">
        <f t="shared" si="4"/>
        <v>0.3483032927197664</v>
      </c>
      <c r="J35" s="4">
        <f t="shared" si="4"/>
        <v>0</v>
      </c>
      <c r="K35" s="14">
        <f t="shared" si="4"/>
        <v>0.06451612903225806</v>
      </c>
      <c r="L35" s="14">
        <f t="shared" si="4"/>
        <v>0.018867924528301886</v>
      </c>
      <c r="M35" s="4">
        <f t="shared" si="4"/>
        <v>0</v>
      </c>
      <c r="N35" s="14">
        <f t="shared" si="4"/>
        <v>0.3197412162389049</v>
      </c>
    </row>
    <row r="36" spans="1:14" ht="4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3.5" customHeight="1">
      <c r="A37" s="13" t="s">
        <v>52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3.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</sheetData>
  <sheetProtection/>
  <mergeCells count="6">
    <mergeCell ref="A3:A4"/>
    <mergeCell ref="B3:D3"/>
    <mergeCell ref="E3:G3"/>
    <mergeCell ref="H3:J3"/>
    <mergeCell ref="K3:M3"/>
    <mergeCell ref="N3:N4"/>
  </mergeCells>
  <printOptions/>
  <pageMargins left="0.7874015748031497" right="0.7874015748031497" top="0.3937007874015748" bottom="0" header="0.5118110236220472" footer="0.5118110236220472"/>
  <pageSetup horizontalDpi="600" verticalDpi="600"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8"/>
  <sheetViews>
    <sheetView zoomScalePageLayoutView="0" workbookViewId="0" topLeftCell="A1">
      <pane xSplit="1" ySplit="4" topLeftCell="B5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5" sqref="B5"/>
    </sheetView>
  </sheetViews>
  <sheetFormatPr defaultColWidth="9.00390625" defaultRowHeight="13.5"/>
  <cols>
    <col min="1" max="1" width="10.625" style="1" customWidth="1"/>
    <col min="2" max="13" width="8.625" style="1" customWidth="1"/>
    <col min="14" max="14" width="10.625" style="1" customWidth="1"/>
    <col min="15" max="16384" width="9.00390625" style="1" customWidth="1"/>
  </cols>
  <sheetData>
    <row r="1" spans="1:5" ht="18" customHeight="1">
      <c r="A1" s="3" t="s">
        <v>1</v>
      </c>
      <c r="C1" s="2" t="s">
        <v>56</v>
      </c>
      <c r="D1" s="3" t="s">
        <v>29</v>
      </c>
      <c r="E1" s="1" t="s">
        <v>58</v>
      </c>
    </row>
    <row r="2" ht="13.5" customHeight="1"/>
    <row r="3" spans="1:14" ht="15.75" customHeight="1">
      <c r="A3" s="34" t="s">
        <v>53</v>
      </c>
      <c r="B3" s="36" t="s">
        <v>36</v>
      </c>
      <c r="C3" s="37"/>
      <c r="D3" s="38"/>
      <c r="E3" s="36" t="s">
        <v>37</v>
      </c>
      <c r="F3" s="37"/>
      <c r="G3" s="38"/>
      <c r="H3" s="39" t="s">
        <v>34</v>
      </c>
      <c r="I3" s="40"/>
      <c r="J3" s="40"/>
      <c r="K3" s="36" t="s">
        <v>35</v>
      </c>
      <c r="L3" s="37"/>
      <c r="M3" s="37"/>
      <c r="N3" s="36" t="s">
        <v>23</v>
      </c>
    </row>
    <row r="4" spans="1:14" ht="15.75" customHeight="1">
      <c r="A4" s="35"/>
      <c r="B4" s="10" t="s">
        <v>38</v>
      </c>
      <c r="C4" s="10" t="s">
        <v>39</v>
      </c>
      <c r="D4" s="10" t="s">
        <v>40</v>
      </c>
      <c r="E4" s="10" t="s">
        <v>38</v>
      </c>
      <c r="F4" s="10" t="s">
        <v>39</v>
      </c>
      <c r="G4" s="10" t="s">
        <v>40</v>
      </c>
      <c r="H4" s="10" t="s">
        <v>38</v>
      </c>
      <c r="I4" s="10" t="s">
        <v>39</v>
      </c>
      <c r="J4" s="10" t="s">
        <v>40</v>
      </c>
      <c r="K4" s="10" t="s">
        <v>38</v>
      </c>
      <c r="L4" s="10" t="s">
        <v>39</v>
      </c>
      <c r="M4" s="10" t="s">
        <v>40</v>
      </c>
      <c r="N4" s="41"/>
    </row>
    <row r="5" spans="1:14" s="18" customFormat="1" ht="9.75" customHeight="1">
      <c r="A5" s="15"/>
      <c r="B5" s="16"/>
      <c r="C5" s="16"/>
      <c r="D5" s="16"/>
      <c r="E5" s="16"/>
      <c r="F5" s="16"/>
      <c r="G5" s="16"/>
      <c r="H5" s="16"/>
      <c r="I5" s="16"/>
      <c r="J5" s="17"/>
      <c r="K5" s="17"/>
      <c r="L5" s="17"/>
      <c r="M5" s="17"/>
      <c r="N5" s="17"/>
    </row>
    <row r="6" spans="1:14" ht="13.5" customHeight="1">
      <c r="A6" s="7" t="s">
        <v>24</v>
      </c>
      <c r="B6" s="22">
        <v>422</v>
      </c>
      <c r="C6" s="22">
        <v>586</v>
      </c>
      <c r="D6" s="23" t="s">
        <v>57</v>
      </c>
      <c r="E6" s="23">
        <v>318</v>
      </c>
      <c r="F6" s="23">
        <v>3</v>
      </c>
      <c r="G6" s="23" t="s">
        <v>57</v>
      </c>
      <c r="H6" s="23">
        <v>75</v>
      </c>
      <c r="I6" s="23">
        <v>88</v>
      </c>
      <c r="J6" s="23" t="s">
        <v>57</v>
      </c>
      <c r="K6" s="23" t="s">
        <v>57</v>
      </c>
      <c r="L6" s="23" t="s">
        <v>57</v>
      </c>
      <c r="M6" s="23" t="s">
        <v>57</v>
      </c>
      <c r="N6" s="24">
        <f>SUM(B6:M6)</f>
        <v>1492</v>
      </c>
    </row>
    <row r="7" spans="1:14" ht="13.5" customHeight="1">
      <c r="A7" s="7" t="s">
        <v>3</v>
      </c>
      <c r="B7" s="23">
        <v>115</v>
      </c>
      <c r="C7" s="22">
        <v>65</v>
      </c>
      <c r="D7" s="23" t="s">
        <v>57</v>
      </c>
      <c r="E7" s="23">
        <v>478</v>
      </c>
      <c r="F7" s="23">
        <v>4</v>
      </c>
      <c r="G7" s="23" t="s">
        <v>57</v>
      </c>
      <c r="H7" s="23">
        <v>54</v>
      </c>
      <c r="I7" s="23">
        <v>71</v>
      </c>
      <c r="J7" s="23" t="s">
        <v>57</v>
      </c>
      <c r="K7" s="23" t="s">
        <v>57</v>
      </c>
      <c r="L7" s="23" t="s">
        <v>57</v>
      </c>
      <c r="M7" s="23" t="s">
        <v>57</v>
      </c>
      <c r="N7" s="24">
        <f aca="true" t="shared" si="0" ref="N7:N34">SUM(B7:M7)</f>
        <v>787</v>
      </c>
    </row>
    <row r="8" spans="1:14" ht="13.5" customHeight="1">
      <c r="A8" s="7" t="s">
        <v>25</v>
      </c>
      <c r="B8" s="23">
        <v>3588</v>
      </c>
      <c r="C8" s="22">
        <v>4003</v>
      </c>
      <c r="D8" s="23">
        <v>3</v>
      </c>
      <c r="E8" s="23">
        <v>902</v>
      </c>
      <c r="F8" s="23">
        <v>92</v>
      </c>
      <c r="G8" s="23" t="s">
        <v>57</v>
      </c>
      <c r="H8" s="23">
        <v>1711</v>
      </c>
      <c r="I8" s="23">
        <v>1447</v>
      </c>
      <c r="J8" s="23" t="s">
        <v>57</v>
      </c>
      <c r="K8" s="23" t="s">
        <v>57</v>
      </c>
      <c r="L8" s="23" t="s">
        <v>57</v>
      </c>
      <c r="M8" s="23" t="s">
        <v>57</v>
      </c>
      <c r="N8" s="24">
        <f t="shared" si="0"/>
        <v>11746</v>
      </c>
    </row>
    <row r="9" spans="1:14" ht="13.5" customHeight="1">
      <c r="A9" s="7" t="s">
        <v>26</v>
      </c>
      <c r="B9" s="23">
        <v>246</v>
      </c>
      <c r="C9" s="22">
        <v>386</v>
      </c>
      <c r="D9" s="23" t="s">
        <v>57</v>
      </c>
      <c r="E9" s="23">
        <v>26</v>
      </c>
      <c r="F9" s="23">
        <v>1</v>
      </c>
      <c r="G9" s="23" t="s">
        <v>57</v>
      </c>
      <c r="H9" s="23">
        <v>187</v>
      </c>
      <c r="I9" s="23">
        <v>55</v>
      </c>
      <c r="J9" s="23" t="s">
        <v>57</v>
      </c>
      <c r="K9" s="23" t="s">
        <v>57</v>
      </c>
      <c r="L9" s="23" t="s">
        <v>57</v>
      </c>
      <c r="M9" s="23" t="s">
        <v>57</v>
      </c>
      <c r="N9" s="24">
        <f t="shared" si="0"/>
        <v>901</v>
      </c>
    </row>
    <row r="10" spans="1:14" ht="13.5" customHeight="1">
      <c r="A10" s="7" t="s">
        <v>4</v>
      </c>
      <c r="B10" s="23">
        <v>141</v>
      </c>
      <c r="C10" s="22">
        <v>207</v>
      </c>
      <c r="D10" s="23" t="s">
        <v>57</v>
      </c>
      <c r="E10" s="23">
        <v>1</v>
      </c>
      <c r="F10" s="23">
        <v>77</v>
      </c>
      <c r="G10" s="23" t="s">
        <v>57</v>
      </c>
      <c r="H10" s="23">
        <v>120</v>
      </c>
      <c r="I10" s="23">
        <v>105</v>
      </c>
      <c r="J10" s="23" t="s">
        <v>57</v>
      </c>
      <c r="K10" s="23" t="s">
        <v>57</v>
      </c>
      <c r="L10" s="23" t="s">
        <v>57</v>
      </c>
      <c r="M10" s="23" t="s">
        <v>57</v>
      </c>
      <c r="N10" s="24">
        <f t="shared" si="0"/>
        <v>651</v>
      </c>
    </row>
    <row r="11" spans="1:14" ht="13.5" customHeight="1">
      <c r="A11" s="7" t="s">
        <v>27</v>
      </c>
      <c r="B11" s="23">
        <v>664</v>
      </c>
      <c r="C11" s="22">
        <v>410</v>
      </c>
      <c r="D11" s="23" t="s">
        <v>57</v>
      </c>
      <c r="E11" s="23">
        <v>1</v>
      </c>
      <c r="F11" s="23" t="s">
        <v>57</v>
      </c>
      <c r="G11" s="23" t="s">
        <v>57</v>
      </c>
      <c r="H11" s="23">
        <v>135</v>
      </c>
      <c r="I11" s="23">
        <v>26</v>
      </c>
      <c r="J11" s="23" t="s">
        <v>57</v>
      </c>
      <c r="K11" s="23" t="s">
        <v>57</v>
      </c>
      <c r="L11" s="23">
        <v>4</v>
      </c>
      <c r="M11" s="23" t="s">
        <v>57</v>
      </c>
      <c r="N11" s="24">
        <f t="shared" si="0"/>
        <v>1240</v>
      </c>
    </row>
    <row r="12" spans="1:14" ht="13.5" customHeight="1">
      <c r="A12" s="7" t="s">
        <v>5</v>
      </c>
      <c r="B12" s="23">
        <v>349</v>
      </c>
      <c r="C12" s="22">
        <v>648</v>
      </c>
      <c r="D12" s="23" t="s">
        <v>57</v>
      </c>
      <c r="E12" s="23">
        <v>22</v>
      </c>
      <c r="F12" s="23">
        <v>14</v>
      </c>
      <c r="G12" s="23" t="s">
        <v>57</v>
      </c>
      <c r="H12" s="23">
        <v>423</v>
      </c>
      <c r="I12" s="23">
        <v>448</v>
      </c>
      <c r="J12" s="23" t="s">
        <v>57</v>
      </c>
      <c r="K12" s="23">
        <v>1</v>
      </c>
      <c r="L12" s="23">
        <v>2</v>
      </c>
      <c r="M12" s="23" t="s">
        <v>57</v>
      </c>
      <c r="N12" s="24">
        <f t="shared" si="0"/>
        <v>1907</v>
      </c>
    </row>
    <row r="13" spans="1:14" ht="13.5" customHeight="1">
      <c r="A13" s="7" t="s">
        <v>6</v>
      </c>
      <c r="B13" s="23">
        <v>803</v>
      </c>
      <c r="C13" s="22">
        <v>212</v>
      </c>
      <c r="D13" s="23" t="s">
        <v>57</v>
      </c>
      <c r="E13" s="23" t="s">
        <v>57</v>
      </c>
      <c r="F13" s="23" t="s">
        <v>57</v>
      </c>
      <c r="G13" s="23" t="s">
        <v>57</v>
      </c>
      <c r="H13" s="23">
        <v>10</v>
      </c>
      <c r="I13" s="23">
        <v>1</v>
      </c>
      <c r="J13" s="23" t="s">
        <v>57</v>
      </c>
      <c r="K13" s="23" t="s">
        <v>57</v>
      </c>
      <c r="L13" s="23" t="s">
        <v>57</v>
      </c>
      <c r="M13" s="23" t="s">
        <v>57</v>
      </c>
      <c r="N13" s="24">
        <f t="shared" si="0"/>
        <v>1026</v>
      </c>
    </row>
    <row r="14" spans="1:14" ht="13.5" customHeight="1">
      <c r="A14" s="7" t="s">
        <v>7</v>
      </c>
      <c r="B14" s="23">
        <v>149</v>
      </c>
      <c r="C14" s="22">
        <v>140</v>
      </c>
      <c r="D14" s="23" t="s">
        <v>57</v>
      </c>
      <c r="E14" s="23">
        <v>122</v>
      </c>
      <c r="F14" s="23">
        <v>116</v>
      </c>
      <c r="G14" s="23" t="s">
        <v>57</v>
      </c>
      <c r="H14" s="23">
        <v>169</v>
      </c>
      <c r="I14" s="23">
        <v>19</v>
      </c>
      <c r="J14" s="23" t="s">
        <v>57</v>
      </c>
      <c r="K14" s="23" t="s">
        <v>57</v>
      </c>
      <c r="L14" s="23" t="s">
        <v>57</v>
      </c>
      <c r="M14" s="23" t="s">
        <v>57</v>
      </c>
      <c r="N14" s="24">
        <f t="shared" si="0"/>
        <v>715</v>
      </c>
    </row>
    <row r="15" spans="1:14" ht="13.5" customHeight="1">
      <c r="A15" s="7" t="s">
        <v>8</v>
      </c>
      <c r="B15" s="23">
        <v>1124</v>
      </c>
      <c r="C15" s="22">
        <v>773</v>
      </c>
      <c r="D15" s="23" t="s">
        <v>57</v>
      </c>
      <c r="E15" s="23">
        <v>124</v>
      </c>
      <c r="F15" s="23">
        <v>32</v>
      </c>
      <c r="G15" s="23" t="s">
        <v>57</v>
      </c>
      <c r="H15" s="23">
        <v>199</v>
      </c>
      <c r="I15" s="23">
        <v>225</v>
      </c>
      <c r="J15" s="23" t="s">
        <v>57</v>
      </c>
      <c r="K15" s="23" t="s">
        <v>57</v>
      </c>
      <c r="L15" s="25">
        <v>12</v>
      </c>
      <c r="M15" s="23" t="s">
        <v>57</v>
      </c>
      <c r="N15" s="24">
        <f t="shared" si="0"/>
        <v>2489</v>
      </c>
    </row>
    <row r="16" spans="1:14" ht="13.5" customHeight="1">
      <c r="A16" s="11" t="s">
        <v>28</v>
      </c>
      <c r="B16" s="21">
        <f>SUM(B6:B15)</f>
        <v>7601</v>
      </c>
      <c r="C16" s="21">
        <f aca="true" t="shared" si="1" ref="C16:M16">SUM(C6:C15)</f>
        <v>7430</v>
      </c>
      <c r="D16" s="21">
        <f t="shared" si="1"/>
        <v>3</v>
      </c>
      <c r="E16" s="21">
        <f t="shared" si="1"/>
        <v>1994</v>
      </c>
      <c r="F16" s="21">
        <f t="shared" si="1"/>
        <v>339</v>
      </c>
      <c r="G16" s="21">
        <f t="shared" si="1"/>
        <v>0</v>
      </c>
      <c r="H16" s="21">
        <f t="shared" si="1"/>
        <v>3083</v>
      </c>
      <c r="I16" s="21">
        <f t="shared" si="1"/>
        <v>2485</v>
      </c>
      <c r="J16" s="26">
        <f t="shared" si="1"/>
        <v>0</v>
      </c>
      <c r="K16" s="26">
        <f t="shared" si="1"/>
        <v>1</v>
      </c>
      <c r="L16" s="26">
        <f t="shared" si="1"/>
        <v>18</v>
      </c>
      <c r="M16" s="26">
        <f t="shared" si="1"/>
        <v>0</v>
      </c>
      <c r="N16" s="21">
        <f t="shared" si="0"/>
        <v>22954</v>
      </c>
    </row>
    <row r="17" spans="1:14" ht="13.5" customHeight="1">
      <c r="A17" s="7" t="s">
        <v>9</v>
      </c>
      <c r="B17" s="23">
        <v>95</v>
      </c>
      <c r="C17" s="22">
        <v>252</v>
      </c>
      <c r="D17" s="23">
        <v>1</v>
      </c>
      <c r="E17" s="23">
        <v>201</v>
      </c>
      <c r="F17" s="23">
        <v>22</v>
      </c>
      <c r="G17" s="23" t="s">
        <v>57</v>
      </c>
      <c r="H17" s="23">
        <v>57</v>
      </c>
      <c r="I17" s="23">
        <v>27</v>
      </c>
      <c r="J17" s="23" t="s">
        <v>57</v>
      </c>
      <c r="K17" s="23" t="s">
        <v>57</v>
      </c>
      <c r="L17" s="23" t="s">
        <v>57</v>
      </c>
      <c r="M17" s="23" t="s">
        <v>57</v>
      </c>
      <c r="N17" s="24">
        <f t="shared" si="0"/>
        <v>655</v>
      </c>
    </row>
    <row r="18" spans="1:14" ht="13.5" customHeight="1">
      <c r="A18" s="7" t="s">
        <v>54</v>
      </c>
      <c r="B18" s="23">
        <v>4</v>
      </c>
      <c r="C18" s="22">
        <v>51</v>
      </c>
      <c r="D18" s="23" t="s">
        <v>57</v>
      </c>
      <c r="E18" s="23">
        <v>67</v>
      </c>
      <c r="F18" s="23">
        <v>1</v>
      </c>
      <c r="G18" s="23" t="s">
        <v>57</v>
      </c>
      <c r="H18" s="23">
        <v>123</v>
      </c>
      <c r="I18" s="23">
        <v>252</v>
      </c>
      <c r="J18" s="23" t="s">
        <v>57</v>
      </c>
      <c r="K18" s="23" t="s">
        <v>57</v>
      </c>
      <c r="L18" s="23" t="s">
        <v>57</v>
      </c>
      <c r="M18" s="23" t="s">
        <v>57</v>
      </c>
      <c r="N18" s="24">
        <f t="shared" si="0"/>
        <v>498</v>
      </c>
    </row>
    <row r="19" spans="1:14" ht="13.5" customHeight="1">
      <c r="A19" s="7" t="s">
        <v>10</v>
      </c>
      <c r="B19" s="23">
        <v>69</v>
      </c>
      <c r="C19" s="22">
        <v>239</v>
      </c>
      <c r="D19" s="23" t="s">
        <v>57</v>
      </c>
      <c r="E19" s="23">
        <v>16</v>
      </c>
      <c r="F19" s="23" t="s">
        <v>57</v>
      </c>
      <c r="G19" s="23" t="s">
        <v>57</v>
      </c>
      <c r="H19" s="23">
        <v>492</v>
      </c>
      <c r="I19" s="23">
        <v>374</v>
      </c>
      <c r="J19" s="23" t="s">
        <v>57</v>
      </c>
      <c r="K19" s="23" t="s">
        <v>57</v>
      </c>
      <c r="L19" s="23" t="s">
        <v>57</v>
      </c>
      <c r="M19" s="23" t="s">
        <v>57</v>
      </c>
      <c r="N19" s="24">
        <f t="shared" si="0"/>
        <v>1190</v>
      </c>
    </row>
    <row r="20" spans="1:14" ht="13.5" customHeight="1">
      <c r="A20" s="7" t="s">
        <v>11</v>
      </c>
      <c r="B20" s="23">
        <v>57</v>
      </c>
      <c r="C20" s="22">
        <v>119</v>
      </c>
      <c r="D20" s="23" t="s">
        <v>57</v>
      </c>
      <c r="E20" s="23">
        <v>47</v>
      </c>
      <c r="F20" s="23" t="s">
        <v>57</v>
      </c>
      <c r="G20" s="23" t="s">
        <v>57</v>
      </c>
      <c r="H20" s="23">
        <v>109</v>
      </c>
      <c r="I20" s="23">
        <v>140</v>
      </c>
      <c r="J20" s="23" t="s">
        <v>57</v>
      </c>
      <c r="K20" s="23" t="s">
        <v>57</v>
      </c>
      <c r="L20" s="23" t="s">
        <v>57</v>
      </c>
      <c r="M20" s="23" t="s">
        <v>57</v>
      </c>
      <c r="N20" s="24">
        <f t="shared" si="0"/>
        <v>472</v>
      </c>
    </row>
    <row r="21" spans="1:14" ht="13.5" customHeight="1">
      <c r="A21" s="7" t="s">
        <v>12</v>
      </c>
      <c r="B21" s="23">
        <v>36</v>
      </c>
      <c r="C21" s="22">
        <v>49</v>
      </c>
      <c r="D21" s="23" t="s">
        <v>57</v>
      </c>
      <c r="E21" s="23">
        <v>81</v>
      </c>
      <c r="F21" s="23" t="s">
        <v>57</v>
      </c>
      <c r="G21" s="23" t="s">
        <v>57</v>
      </c>
      <c r="H21" s="23">
        <v>85</v>
      </c>
      <c r="I21" s="23">
        <v>7</v>
      </c>
      <c r="J21" s="23" t="s">
        <v>57</v>
      </c>
      <c r="K21" s="23" t="s">
        <v>57</v>
      </c>
      <c r="L21" s="23" t="s">
        <v>57</v>
      </c>
      <c r="M21" s="23" t="s">
        <v>57</v>
      </c>
      <c r="N21" s="24">
        <f t="shared" si="0"/>
        <v>258</v>
      </c>
    </row>
    <row r="22" spans="1:14" ht="13.5" customHeight="1">
      <c r="A22" s="7" t="s">
        <v>13</v>
      </c>
      <c r="B22" s="23">
        <v>93</v>
      </c>
      <c r="C22" s="22">
        <v>178</v>
      </c>
      <c r="D22" s="23" t="s">
        <v>57</v>
      </c>
      <c r="E22" s="23" t="s">
        <v>57</v>
      </c>
      <c r="F22" s="23" t="s">
        <v>57</v>
      </c>
      <c r="G22" s="23" t="s">
        <v>57</v>
      </c>
      <c r="H22" s="23">
        <v>1</v>
      </c>
      <c r="I22" s="23">
        <v>2</v>
      </c>
      <c r="J22" s="23" t="s">
        <v>57</v>
      </c>
      <c r="K22" s="23" t="s">
        <v>57</v>
      </c>
      <c r="L22" s="23" t="s">
        <v>57</v>
      </c>
      <c r="M22" s="23" t="s">
        <v>57</v>
      </c>
      <c r="N22" s="24">
        <f t="shared" si="0"/>
        <v>274</v>
      </c>
    </row>
    <row r="23" spans="1:14" ht="13.5" customHeight="1">
      <c r="A23" s="7" t="s">
        <v>14</v>
      </c>
      <c r="B23" s="23">
        <v>58</v>
      </c>
      <c r="C23" s="22">
        <v>19</v>
      </c>
      <c r="D23" s="23" t="s">
        <v>57</v>
      </c>
      <c r="E23" s="23">
        <v>9</v>
      </c>
      <c r="F23" s="23" t="s">
        <v>57</v>
      </c>
      <c r="G23" s="23" t="s">
        <v>57</v>
      </c>
      <c r="H23" s="23">
        <v>95</v>
      </c>
      <c r="I23" s="23">
        <v>84</v>
      </c>
      <c r="J23" s="23" t="s">
        <v>57</v>
      </c>
      <c r="K23" s="23" t="s">
        <v>57</v>
      </c>
      <c r="L23" s="23" t="s">
        <v>57</v>
      </c>
      <c r="M23" s="23" t="s">
        <v>57</v>
      </c>
      <c r="N23" s="24">
        <f t="shared" si="0"/>
        <v>265</v>
      </c>
    </row>
    <row r="24" spans="1:14" ht="13.5" customHeight="1">
      <c r="A24" s="7" t="s">
        <v>15</v>
      </c>
      <c r="B24" s="23">
        <v>25</v>
      </c>
      <c r="C24" s="22">
        <v>63</v>
      </c>
      <c r="D24" s="23" t="s">
        <v>57</v>
      </c>
      <c r="E24" s="23">
        <v>22</v>
      </c>
      <c r="F24" s="23">
        <v>60</v>
      </c>
      <c r="G24" s="23" t="s">
        <v>57</v>
      </c>
      <c r="H24" s="23">
        <v>168</v>
      </c>
      <c r="I24" s="23">
        <v>204</v>
      </c>
      <c r="J24" s="23" t="s">
        <v>57</v>
      </c>
      <c r="K24" s="23" t="s">
        <v>57</v>
      </c>
      <c r="L24" s="23" t="s">
        <v>57</v>
      </c>
      <c r="M24" s="23" t="s">
        <v>57</v>
      </c>
      <c r="N24" s="24">
        <f t="shared" si="0"/>
        <v>542</v>
      </c>
    </row>
    <row r="25" spans="1:14" ht="13.5" customHeight="1">
      <c r="A25" s="7" t="s">
        <v>16</v>
      </c>
      <c r="B25" s="23">
        <v>14</v>
      </c>
      <c r="C25" s="22">
        <v>16</v>
      </c>
      <c r="D25" s="23" t="s">
        <v>57</v>
      </c>
      <c r="E25" s="23">
        <v>1</v>
      </c>
      <c r="F25" s="23">
        <v>4</v>
      </c>
      <c r="G25" s="23" t="s">
        <v>57</v>
      </c>
      <c r="H25" s="23">
        <v>12</v>
      </c>
      <c r="I25" s="23">
        <v>5</v>
      </c>
      <c r="J25" s="23" t="s">
        <v>57</v>
      </c>
      <c r="K25" s="23" t="s">
        <v>57</v>
      </c>
      <c r="L25" s="23" t="s">
        <v>57</v>
      </c>
      <c r="M25" s="23" t="s">
        <v>57</v>
      </c>
      <c r="N25" s="24">
        <f t="shared" si="0"/>
        <v>52</v>
      </c>
    </row>
    <row r="26" spans="1:14" ht="13.5" customHeight="1">
      <c r="A26" s="7" t="s">
        <v>17</v>
      </c>
      <c r="B26" s="23">
        <v>350</v>
      </c>
      <c r="C26" s="22">
        <v>481</v>
      </c>
      <c r="D26" s="23" t="s">
        <v>57</v>
      </c>
      <c r="E26" s="23">
        <v>6</v>
      </c>
      <c r="F26" s="23">
        <v>302</v>
      </c>
      <c r="G26" s="23" t="s">
        <v>57</v>
      </c>
      <c r="H26" s="23">
        <v>119</v>
      </c>
      <c r="I26" s="23">
        <v>128</v>
      </c>
      <c r="J26" s="23" t="s">
        <v>57</v>
      </c>
      <c r="K26" s="23" t="s">
        <v>57</v>
      </c>
      <c r="L26" s="23" t="s">
        <v>57</v>
      </c>
      <c r="M26" s="23" t="s">
        <v>57</v>
      </c>
      <c r="N26" s="24">
        <f t="shared" si="0"/>
        <v>1386</v>
      </c>
    </row>
    <row r="27" spans="1:14" ht="13.5" customHeight="1">
      <c r="A27" s="7" t="s">
        <v>18</v>
      </c>
      <c r="B27" s="23">
        <v>95</v>
      </c>
      <c r="C27" s="22">
        <v>92</v>
      </c>
      <c r="D27" s="23" t="s">
        <v>57</v>
      </c>
      <c r="E27" s="23">
        <v>1</v>
      </c>
      <c r="F27" s="23" t="s">
        <v>57</v>
      </c>
      <c r="G27" s="23" t="s">
        <v>57</v>
      </c>
      <c r="H27" s="23">
        <v>109</v>
      </c>
      <c r="I27" s="23">
        <v>22</v>
      </c>
      <c r="J27" s="23" t="s">
        <v>57</v>
      </c>
      <c r="K27" s="23" t="s">
        <v>57</v>
      </c>
      <c r="L27" s="23" t="s">
        <v>57</v>
      </c>
      <c r="M27" s="23" t="s">
        <v>57</v>
      </c>
      <c r="N27" s="24">
        <f t="shared" si="0"/>
        <v>319</v>
      </c>
    </row>
    <row r="28" spans="1:14" ht="13.5" customHeight="1">
      <c r="A28" s="7" t="s">
        <v>19</v>
      </c>
      <c r="B28" s="23">
        <v>28</v>
      </c>
      <c r="C28" s="22">
        <v>35</v>
      </c>
      <c r="D28" s="23" t="s">
        <v>57</v>
      </c>
      <c r="E28" s="23" t="s">
        <v>57</v>
      </c>
      <c r="F28" s="23" t="s">
        <v>57</v>
      </c>
      <c r="G28" s="23" t="s">
        <v>57</v>
      </c>
      <c r="H28" s="23">
        <v>64</v>
      </c>
      <c r="I28" s="23" t="s">
        <v>57</v>
      </c>
      <c r="J28" s="23" t="s">
        <v>57</v>
      </c>
      <c r="K28" s="23" t="s">
        <v>57</v>
      </c>
      <c r="L28" s="23" t="s">
        <v>57</v>
      </c>
      <c r="M28" s="23" t="s">
        <v>57</v>
      </c>
      <c r="N28" s="24">
        <f t="shared" si="0"/>
        <v>127</v>
      </c>
    </row>
    <row r="29" spans="1:14" ht="13.5" customHeight="1">
      <c r="A29" s="7" t="s">
        <v>20</v>
      </c>
      <c r="B29" s="23">
        <v>41</v>
      </c>
      <c r="C29" s="22">
        <v>76</v>
      </c>
      <c r="D29" s="23" t="s">
        <v>57</v>
      </c>
      <c r="E29" s="23">
        <v>69</v>
      </c>
      <c r="F29" s="23">
        <v>104</v>
      </c>
      <c r="G29" s="23" t="s">
        <v>57</v>
      </c>
      <c r="H29" s="23">
        <v>77</v>
      </c>
      <c r="I29" s="23">
        <v>17</v>
      </c>
      <c r="J29" s="23" t="s">
        <v>57</v>
      </c>
      <c r="K29" s="23" t="s">
        <v>57</v>
      </c>
      <c r="L29" s="23" t="s">
        <v>57</v>
      </c>
      <c r="M29" s="23" t="s">
        <v>57</v>
      </c>
      <c r="N29" s="24">
        <f t="shared" si="0"/>
        <v>384</v>
      </c>
    </row>
    <row r="30" spans="1:14" ht="13.5" customHeight="1">
      <c r="A30" s="7" t="s">
        <v>21</v>
      </c>
      <c r="B30" s="23">
        <v>30</v>
      </c>
      <c r="C30" s="22">
        <v>94</v>
      </c>
      <c r="D30" s="23" t="s">
        <v>57</v>
      </c>
      <c r="E30" s="23">
        <v>6</v>
      </c>
      <c r="F30" s="23">
        <v>105</v>
      </c>
      <c r="G30" s="23" t="s">
        <v>57</v>
      </c>
      <c r="H30" s="23">
        <v>253</v>
      </c>
      <c r="I30" s="23">
        <v>49</v>
      </c>
      <c r="J30" s="23" t="s">
        <v>57</v>
      </c>
      <c r="K30" s="23" t="s">
        <v>57</v>
      </c>
      <c r="L30" s="23" t="s">
        <v>57</v>
      </c>
      <c r="M30" s="23" t="s">
        <v>57</v>
      </c>
      <c r="N30" s="24">
        <f t="shared" si="0"/>
        <v>537</v>
      </c>
    </row>
    <row r="31" spans="1:14" ht="13.5" customHeight="1">
      <c r="A31" s="7" t="s">
        <v>22</v>
      </c>
      <c r="B31" s="23">
        <v>197</v>
      </c>
      <c r="C31" s="22">
        <v>465</v>
      </c>
      <c r="D31" s="23" t="s">
        <v>57</v>
      </c>
      <c r="E31" s="23">
        <v>14</v>
      </c>
      <c r="F31" s="23">
        <v>161</v>
      </c>
      <c r="G31" s="23" t="s">
        <v>57</v>
      </c>
      <c r="H31" s="23">
        <v>3</v>
      </c>
      <c r="I31" s="23">
        <v>9</v>
      </c>
      <c r="J31" s="23" t="s">
        <v>57</v>
      </c>
      <c r="K31" s="23" t="s">
        <v>57</v>
      </c>
      <c r="L31" s="23" t="s">
        <v>57</v>
      </c>
      <c r="M31" s="23" t="s">
        <v>57</v>
      </c>
      <c r="N31" s="24">
        <f t="shared" si="0"/>
        <v>849</v>
      </c>
    </row>
    <row r="32" spans="1:14" ht="13.5" customHeight="1">
      <c r="A32" s="20" t="s">
        <v>55</v>
      </c>
      <c r="B32" s="27">
        <f>SUM(B17:B31)</f>
        <v>1192</v>
      </c>
      <c r="C32" s="27">
        <f aca="true" t="shared" si="2" ref="C32:M32">SUM(C17:C31)</f>
        <v>2229</v>
      </c>
      <c r="D32" s="27">
        <f t="shared" si="2"/>
        <v>1</v>
      </c>
      <c r="E32" s="27">
        <f t="shared" si="2"/>
        <v>540</v>
      </c>
      <c r="F32" s="27">
        <f t="shared" si="2"/>
        <v>759</v>
      </c>
      <c r="G32" s="27">
        <f t="shared" si="2"/>
        <v>0</v>
      </c>
      <c r="H32" s="27">
        <f t="shared" si="2"/>
        <v>1767</v>
      </c>
      <c r="I32" s="27">
        <f t="shared" si="2"/>
        <v>1320</v>
      </c>
      <c r="J32" s="28">
        <f t="shared" si="2"/>
        <v>0</v>
      </c>
      <c r="K32" s="28">
        <f t="shared" si="2"/>
        <v>0</v>
      </c>
      <c r="L32" s="28">
        <f t="shared" si="2"/>
        <v>0</v>
      </c>
      <c r="M32" s="28">
        <f t="shared" si="2"/>
        <v>0</v>
      </c>
      <c r="N32" s="27">
        <f t="shared" si="0"/>
        <v>7808</v>
      </c>
    </row>
    <row r="33" spans="1:14" ht="15.75" customHeight="1">
      <c r="A33" s="5" t="s">
        <v>23</v>
      </c>
      <c r="B33" s="29">
        <f>SUM(B16,B32)</f>
        <v>8793</v>
      </c>
      <c r="C33" s="29">
        <f aca="true" t="shared" si="3" ref="C33:M33">SUM(C16,C32)</f>
        <v>9659</v>
      </c>
      <c r="D33" s="29">
        <f t="shared" si="3"/>
        <v>4</v>
      </c>
      <c r="E33" s="29">
        <f t="shared" si="3"/>
        <v>2534</v>
      </c>
      <c r="F33" s="29">
        <f t="shared" si="3"/>
        <v>1098</v>
      </c>
      <c r="G33" s="29">
        <f t="shared" si="3"/>
        <v>0</v>
      </c>
      <c r="H33" s="29">
        <f t="shared" si="3"/>
        <v>4850</v>
      </c>
      <c r="I33" s="30">
        <f t="shared" si="3"/>
        <v>3805</v>
      </c>
      <c r="J33" s="31">
        <f t="shared" si="3"/>
        <v>0</v>
      </c>
      <c r="K33" s="31">
        <f t="shared" si="3"/>
        <v>1</v>
      </c>
      <c r="L33" s="31">
        <f t="shared" si="3"/>
        <v>18</v>
      </c>
      <c r="M33" s="31">
        <f t="shared" si="3"/>
        <v>0</v>
      </c>
      <c r="N33" s="30">
        <f t="shared" si="0"/>
        <v>30762</v>
      </c>
    </row>
    <row r="34" spans="1:14" ht="15.75" customHeight="1">
      <c r="A34" s="8" t="s">
        <v>0</v>
      </c>
      <c r="B34" s="32">
        <v>19069</v>
      </c>
      <c r="C34" s="32">
        <v>23001</v>
      </c>
      <c r="D34" s="32">
        <v>28</v>
      </c>
      <c r="E34" s="32">
        <v>14085</v>
      </c>
      <c r="F34" s="32">
        <v>13223</v>
      </c>
      <c r="G34" s="32">
        <v>4</v>
      </c>
      <c r="H34" s="32">
        <v>9296</v>
      </c>
      <c r="I34" s="33">
        <v>10378</v>
      </c>
      <c r="J34" s="24">
        <v>4</v>
      </c>
      <c r="K34" s="24">
        <v>60</v>
      </c>
      <c r="L34" s="24">
        <v>1190</v>
      </c>
      <c r="M34" s="24">
        <v>11</v>
      </c>
      <c r="N34" s="24">
        <f t="shared" si="0"/>
        <v>90349</v>
      </c>
    </row>
    <row r="35" spans="1:14" ht="15.75" customHeight="1">
      <c r="A35" s="9" t="s">
        <v>32</v>
      </c>
      <c r="B35" s="4">
        <f>B33/B34</f>
        <v>0.46111489852640414</v>
      </c>
      <c r="C35" s="4">
        <f aca="true" t="shared" si="4" ref="C35:N35">C33/C34</f>
        <v>0.4199382635537585</v>
      </c>
      <c r="D35" s="4">
        <f t="shared" si="4"/>
        <v>0.14285714285714285</v>
      </c>
      <c r="E35" s="4">
        <f t="shared" si="4"/>
        <v>0.17990770323038693</v>
      </c>
      <c r="F35" s="4">
        <f t="shared" si="4"/>
        <v>0.08303713226953037</v>
      </c>
      <c r="G35" s="4">
        <f t="shared" si="4"/>
        <v>0</v>
      </c>
      <c r="H35" s="4">
        <f t="shared" si="4"/>
        <v>0.5217297762478486</v>
      </c>
      <c r="I35" s="4">
        <f t="shared" si="4"/>
        <v>0.36664097128541145</v>
      </c>
      <c r="J35" s="4">
        <f t="shared" si="4"/>
        <v>0</v>
      </c>
      <c r="K35" s="14">
        <f t="shared" si="4"/>
        <v>0.016666666666666666</v>
      </c>
      <c r="L35" s="14">
        <f t="shared" si="4"/>
        <v>0.015126050420168067</v>
      </c>
      <c r="M35" s="4">
        <f t="shared" si="4"/>
        <v>0</v>
      </c>
      <c r="N35" s="14">
        <f t="shared" si="4"/>
        <v>0.34047969540338024</v>
      </c>
    </row>
    <row r="36" spans="1:14" ht="4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3.5" customHeight="1">
      <c r="A37" s="13" t="s">
        <v>52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3.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</sheetData>
  <sheetProtection/>
  <mergeCells count="6">
    <mergeCell ref="A3:A4"/>
    <mergeCell ref="B3:D3"/>
    <mergeCell ref="E3:G3"/>
    <mergeCell ref="H3:J3"/>
    <mergeCell ref="K3:M3"/>
    <mergeCell ref="N3:N4"/>
  </mergeCells>
  <printOptions/>
  <pageMargins left="0.7874015748031497" right="0.7874015748031497" top="0.3937007874015748" bottom="0" header="0.5118110236220472" footer="0.5118110236220472"/>
  <pageSetup horizontalDpi="600" verticalDpi="600" orientation="landscape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8"/>
  <sheetViews>
    <sheetView workbookViewId="0" topLeftCell="A1">
      <pane xSplit="1" ySplit="4" topLeftCell="B5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5" sqref="B5"/>
    </sheetView>
  </sheetViews>
  <sheetFormatPr defaultColWidth="9.00390625" defaultRowHeight="13.5"/>
  <cols>
    <col min="1" max="1" width="10.625" style="1" customWidth="1"/>
    <col min="2" max="13" width="8.625" style="1" customWidth="1"/>
    <col min="14" max="14" width="10.625" style="1" customWidth="1"/>
    <col min="15" max="16384" width="9.00390625" style="1" customWidth="1"/>
  </cols>
  <sheetData>
    <row r="1" spans="1:5" ht="18" customHeight="1">
      <c r="A1" s="3" t="s">
        <v>1</v>
      </c>
      <c r="C1" s="2" t="s">
        <v>56</v>
      </c>
      <c r="D1" s="3" t="s">
        <v>42</v>
      </c>
      <c r="E1" s="1" t="s">
        <v>58</v>
      </c>
    </row>
    <row r="2" ht="13.5" customHeight="1"/>
    <row r="3" spans="1:14" ht="15.75" customHeight="1">
      <c r="A3" s="34" t="s">
        <v>53</v>
      </c>
      <c r="B3" s="36" t="s">
        <v>36</v>
      </c>
      <c r="C3" s="37"/>
      <c r="D3" s="38"/>
      <c r="E3" s="36" t="s">
        <v>37</v>
      </c>
      <c r="F3" s="37"/>
      <c r="G3" s="38"/>
      <c r="H3" s="39" t="s">
        <v>34</v>
      </c>
      <c r="I3" s="40"/>
      <c r="J3" s="40"/>
      <c r="K3" s="36" t="s">
        <v>35</v>
      </c>
      <c r="L3" s="37"/>
      <c r="M3" s="37"/>
      <c r="N3" s="36" t="s">
        <v>23</v>
      </c>
    </row>
    <row r="4" spans="1:14" ht="15.75" customHeight="1">
      <c r="A4" s="35"/>
      <c r="B4" s="10" t="s">
        <v>38</v>
      </c>
      <c r="C4" s="10" t="s">
        <v>39</v>
      </c>
      <c r="D4" s="10" t="s">
        <v>40</v>
      </c>
      <c r="E4" s="10" t="s">
        <v>38</v>
      </c>
      <c r="F4" s="10" t="s">
        <v>39</v>
      </c>
      <c r="G4" s="10" t="s">
        <v>40</v>
      </c>
      <c r="H4" s="10" t="s">
        <v>38</v>
      </c>
      <c r="I4" s="10" t="s">
        <v>39</v>
      </c>
      <c r="J4" s="10" t="s">
        <v>40</v>
      </c>
      <c r="K4" s="10" t="s">
        <v>38</v>
      </c>
      <c r="L4" s="10" t="s">
        <v>39</v>
      </c>
      <c r="M4" s="10" t="s">
        <v>40</v>
      </c>
      <c r="N4" s="41"/>
    </row>
    <row r="5" spans="1:14" s="18" customFormat="1" ht="9.75" customHeight="1">
      <c r="A5" s="15"/>
      <c r="B5" s="16"/>
      <c r="C5" s="16"/>
      <c r="D5" s="16"/>
      <c r="E5" s="16"/>
      <c r="F5" s="16"/>
      <c r="G5" s="16"/>
      <c r="H5" s="16"/>
      <c r="I5" s="16"/>
      <c r="J5" s="17"/>
      <c r="K5" s="17"/>
      <c r="L5" s="17"/>
      <c r="M5" s="17"/>
      <c r="N5" s="17"/>
    </row>
    <row r="6" spans="1:14" ht="13.5" customHeight="1">
      <c r="A6" s="7" t="s">
        <v>24</v>
      </c>
      <c r="B6" s="22">
        <v>276</v>
      </c>
      <c r="C6" s="22">
        <v>389</v>
      </c>
      <c r="D6" s="23">
        <v>1</v>
      </c>
      <c r="E6" s="23">
        <v>151</v>
      </c>
      <c r="F6" s="23">
        <v>6</v>
      </c>
      <c r="G6" s="23" t="s">
        <v>57</v>
      </c>
      <c r="H6" s="23">
        <v>81</v>
      </c>
      <c r="I6" s="23">
        <v>59</v>
      </c>
      <c r="J6" s="23" t="s">
        <v>57</v>
      </c>
      <c r="K6" s="23">
        <v>1</v>
      </c>
      <c r="L6" s="23" t="s">
        <v>57</v>
      </c>
      <c r="M6" s="23" t="s">
        <v>57</v>
      </c>
      <c r="N6" s="24">
        <f>SUM(B6:M6)</f>
        <v>964</v>
      </c>
    </row>
    <row r="7" spans="1:14" ht="13.5" customHeight="1">
      <c r="A7" s="7" t="s">
        <v>3</v>
      </c>
      <c r="B7" s="23">
        <v>74</v>
      </c>
      <c r="C7" s="22">
        <v>36</v>
      </c>
      <c r="D7" s="23" t="s">
        <v>57</v>
      </c>
      <c r="E7" s="23">
        <v>384</v>
      </c>
      <c r="F7" s="23">
        <v>4</v>
      </c>
      <c r="G7" s="23" t="s">
        <v>57</v>
      </c>
      <c r="H7" s="23">
        <v>49</v>
      </c>
      <c r="I7" s="23">
        <v>50</v>
      </c>
      <c r="J7" s="23" t="s">
        <v>57</v>
      </c>
      <c r="K7" s="23" t="s">
        <v>57</v>
      </c>
      <c r="L7" s="23" t="s">
        <v>57</v>
      </c>
      <c r="M7" s="23" t="s">
        <v>57</v>
      </c>
      <c r="N7" s="24">
        <f aca="true" t="shared" si="0" ref="N7:N34">SUM(B7:M7)</f>
        <v>597</v>
      </c>
    </row>
    <row r="8" spans="1:14" ht="13.5" customHeight="1">
      <c r="A8" s="7" t="s">
        <v>25</v>
      </c>
      <c r="B8" s="23">
        <v>2806</v>
      </c>
      <c r="C8" s="22">
        <v>3147</v>
      </c>
      <c r="D8" s="23">
        <v>1</v>
      </c>
      <c r="E8" s="23">
        <v>766</v>
      </c>
      <c r="F8" s="23">
        <v>80</v>
      </c>
      <c r="G8" s="23">
        <v>1</v>
      </c>
      <c r="H8" s="23">
        <v>1474</v>
      </c>
      <c r="I8" s="23">
        <v>1173</v>
      </c>
      <c r="J8" s="23">
        <v>1</v>
      </c>
      <c r="K8" s="23" t="s">
        <v>57</v>
      </c>
      <c r="L8" s="23" t="s">
        <v>57</v>
      </c>
      <c r="M8" s="23" t="s">
        <v>57</v>
      </c>
      <c r="N8" s="24">
        <f t="shared" si="0"/>
        <v>9449</v>
      </c>
    </row>
    <row r="9" spans="1:14" ht="13.5" customHeight="1">
      <c r="A9" s="7" t="s">
        <v>26</v>
      </c>
      <c r="B9" s="23">
        <v>183</v>
      </c>
      <c r="C9" s="22">
        <v>300</v>
      </c>
      <c r="D9" s="23" t="s">
        <v>57</v>
      </c>
      <c r="E9" s="23">
        <v>5</v>
      </c>
      <c r="F9" s="23" t="s">
        <v>57</v>
      </c>
      <c r="G9" s="23" t="s">
        <v>57</v>
      </c>
      <c r="H9" s="23">
        <v>137</v>
      </c>
      <c r="I9" s="23">
        <v>63</v>
      </c>
      <c r="J9" s="23" t="s">
        <v>57</v>
      </c>
      <c r="K9" s="23" t="s">
        <v>57</v>
      </c>
      <c r="L9" s="23">
        <v>3</v>
      </c>
      <c r="M9" s="23" t="s">
        <v>57</v>
      </c>
      <c r="N9" s="24">
        <f t="shared" si="0"/>
        <v>691</v>
      </c>
    </row>
    <row r="10" spans="1:14" ht="13.5" customHeight="1">
      <c r="A10" s="7" t="s">
        <v>4</v>
      </c>
      <c r="B10" s="23">
        <v>83</v>
      </c>
      <c r="C10" s="22">
        <v>148</v>
      </c>
      <c r="D10" s="23" t="s">
        <v>57</v>
      </c>
      <c r="E10" s="23">
        <v>3</v>
      </c>
      <c r="F10" s="23">
        <v>46</v>
      </c>
      <c r="G10" s="23" t="s">
        <v>57</v>
      </c>
      <c r="H10" s="23">
        <v>125</v>
      </c>
      <c r="I10" s="23">
        <v>110</v>
      </c>
      <c r="J10" s="23" t="s">
        <v>57</v>
      </c>
      <c r="K10" s="23" t="s">
        <v>57</v>
      </c>
      <c r="L10" s="23" t="s">
        <v>57</v>
      </c>
      <c r="M10" s="23" t="s">
        <v>57</v>
      </c>
      <c r="N10" s="24">
        <f t="shared" si="0"/>
        <v>515</v>
      </c>
    </row>
    <row r="11" spans="1:14" ht="13.5" customHeight="1">
      <c r="A11" s="7" t="s">
        <v>27</v>
      </c>
      <c r="B11" s="23">
        <v>418</v>
      </c>
      <c r="C11" s="22">
        <v>343</v>
      </c>
      <c r="D11" s="23" t="s">
        <v>57</v>
      </c>
      <c r="E11" s="23">
        <v>2</v>
      </c>
      <c r="F11" s="23" t="s">
        <v>57</v>
      </c>
      <c r="G11" s="23" t="s">
        <v>57</v>
      </c>
      <c r="H11" s="23">
        <v>76</v>
      </c>
      <c r="I11" s="23">
        <v>48</v>
      </c>
      <c r="J11" s="23" t="s">
        <v>57</v>
      </c>
      <c r="K11" s="23">
        <v>1</v>
      </c>
      <c r="L11" s="23">
        <v>3</v>
      </c>
      <c r="M11" s="23" t="s">
        <v>57</v>
      </c>
      <c r="N11" s="24">
        <f t="shared" si="0"/>
        <v>891</v>
      </c>
    </row>
    <row r="12" spans="1:14" ht="13.5" customHeight="1">
      <c r="A12" s="7" t="s">
        <v>5</v>
      </c>
      <c r="B12" s="23">
        <v>291</v>
      </c>
      <c r="C12" s="22">
        <v>402</v>
      </c>
      <c r="D12" s="23" t="s">
        <v>57</v>
      </c>
      <c r="E12" s="23">
        <v>23</v>
      </c>
      <c r="F12" s="23">
        <v>16</v>
      </c>
      <c r="G12" s="23" t="s">
        <v>57</v>
      </c>
      <c r="H12" s="23">
        <v>298</v>
      </c>
      <c r="I12" s="23">
        <v>416</v>
      </c>
      <c r="J12" s="23" t="s">
        <v>57</v>
      </c>
      <c r="K12" s="23" t="s">
        <v>57</v>
      </c>
      <c r="L12" s="23">
        <v>1</v>
      </c>
      <c r="M12" s="23" t="s">
        <v>57</v>
      </c>
      <c r="N12" s="24">
        <f t="shared" si="0"/>
        <v>1447</v>
      </c>
    </row>
    <row r="13" spans="1:14" ht="13.5" customHeight="1">
      <c r="A13" s="7" t="s">
        <v>6</v>
      </c>
      <c r="B13" s="23">
        <v>576</v>
      </c>
      <c r="C13" s="22">
        <v>216</v>
      </c>
      <c r="D13" s="23" t="s">
        <v>57</v>
      </c>
      <c r="E13" s="23" t="s">
        <v>57</v>
      </c>
      <c r="F13" s="23" t="s">
        <v>57</v>
      </c>
      <c r="G13" s="23" t="s">
        <v>57</v>
      </c>
      <c r="H13" s="23">
        <v>7</v>
      </c>
      <c r="I13" s="23" t="s">
        <v>57</v>
      </c>
      <c r="J13" s="23" t="s">
        <v>57</v>
      </c>
      <c r="K13" s="23" t="s">
        <v>57</v>
      </c>
      <c r="L13" s="23" t="s">
        <v>57</v>
      </c>
      <c r="M13" s="23" t="s">
        <v>57</v>
      </c>
      <c r="N13" s="24">
        <f t="shared" si="0"/>
        <v>799</v>
      </c>
    </row>
    <row r="14" spans="1:14" ht="13.5" customHeight="1">
      <c r="A14" s="7" t="s">
        <v>7</v>
      </c>
      <c r="B14" s="23">
        <v>113</v>
      </c>
      <c r="C14" s="22">
        <v>73</v>
      </c>
      <c r="D14" s="23" t="s">
        <v>57</v>
      </c>
      <c r="E14" s="23">
        <v>102</v>
      </c>
      <c r="F14" s="23">
        <v>100</v>
      </c>
      <c r="G14" s="23" t="s">
        <v>57</v>
      </c>
      <c r="H14" s="23">
        <v>124</v>
      </c>
      <c r="I14" s="23">
        <v>10</v>
      </c>
      <c r="J14" s="23" t="s">
        <v>57</v>
      </c>
      <c r="K14" s="23" t="s">
        <v>57</v>
      </c>
      <c r="L14" s="23" t="s">
        <v>57</v>
      </c>
      <c r="M14" s="23" t="s">
        <v>57</v>
      </c>
      <c r="N14" s="24">
        <f t="shared" si="0"/>
        <v>522</v>
      </c>
    </row>
    <row r="15" spans="1:14" ht="13.5" customHeight="1">
      <c r="A15" s="7" t="s">
        <v>8</v>
      </c>
      <c r="B15" s="23">
        <v>986</v>
      </c>
      <c r="C15" s="22">
        <v>564</v>
      </c>
      <c r="D15" s="23">
        <v>2</v>
      </c>
      <c r="E15" s="23">
        <v>118</v>
      </c>
      <c r="F15" s="23">
        <v>29</v>
      </c>
      <c r="G15" s="23" t="s">
        <v>57</v>
      </c>
      <c r="H15" s="23">
        <v>186</v>
      </c>
      <c r="I15" s="23">
        <v>218</v>
      </c>
      <c r="J15" s="23" t="s">
        <v>57</v>
      </c>
      <c r="K15" s="23">
        <v>3</v>
      </c>
      <c r="L15" s="25">
        <v>13</v>
      </c>
      <c r="M15" s="23" t="s">
        <v>57</v>
      </c>
      <c r="N15" s="24">
        <f t="shared" si="0"/>
        <v>2119</v>
      </c>
    </row>
    <row r="16" spans="1:14" ht="13.5" customHeight="1">
      <c r="A16" s="11" t="s">
        <v>28</v>
      </c>
      <c r="B16" s="21">
        <f>SUM(B6:B15)</f>
        <v>5806</v>
      </c>
      <c r="C16" s="21">
        <f aca="true" t="shared" si="1" ref="C16:M16">SUM(C6:C15)</f>
        <v>5618</v>
      </c>
      <c r="D16" s="21">
        <f t="shared" si="1"/>
        <v>4</v>
      </c>
      <c r="E16" s="21">
        <f t="shared" si="1"/>
        <v>1554</v>
      </c>
      <c r="F16" s="21">
        <f t="shared" si="1"/>
        <v>281</v>
      </c>
      <c r="G16" s="21">
        <f t="shared" si="1"/>
        <v>1</v>
      </c>
      <c r="H16" s="21">
        <f t="shared" si="1"/>
        <v>2557</v>
      </c>
      <c r="I16" s="21">
        <f t="shared" si="1"/>
        <v>2147</v>
      </c>
      <c r="J16" s="26">
        <f t="shared" si="1"/>
        <v>1</v>
      </c>
      <c r="K16" s="26">
        <f t="shared" si="1"/>
        <v>5</v>
      </c>
      <c r="L16" s="26">
        <f t="shared" si="1"/>
        <v>20</v>
      </c>
      <c r="M16" s="26">
        <f t="shared" si="1"/>
        <v>0</v>
      </c>
      <c r="N16" s="21">
        <f t="shared" si="0"/>
        <v>17994</v>
      </c>
    </row>
    <row r="17" spans="1:14" ht="13.5" customHeight="1">
      <c r="A17" s="7" t="s">
        <v>9</v>
      </c>
      <c r="B17" s="23">
        <v>61</v>
      </c>
      <c r="C17" s="22">
        <v>119</v>
      </c>
      <c r="D17" s="23">
        <v>1</v>
      </c>
      <c r="E17" s="23">
        <v>143</v>
      </c>
      <c r="F17" s="23">
        <v>15</v>
      </c>
      <c r="G17" s="23" t="s">
        <v>57</v>
      </c>
      <c r="H17" s="23">
        <v>29</v>
      </c>
      <c r="I17" s="23">
        <v>13</v>
      </c>
      <c r="J17" s="23" t="s">
        <v>57</v>
      </c>
      <c r="K17" s="23" t="s">
        <v>57</v>
      </c>
      <c r="L17" s="23" t="s">
        <v>57</v>
      </c>
      <c r="M17" s="23" t="s">
        <v>57</v>
      </c>
      <c r="N17" s="24">
        <f t="shared" si="0"/>
        <v>381</v>
      </c>
    </row>
    <row r="18" spans="1:14" ht="13.5" customHeight="1">
      <c r="A18" s="7" t="s">
        <v>54</v>
      </c>
      <c r="B18" s="23">
        <v>8</v>
      </c>
      <c r="C18" s="22">
        <v>63</v>
      </c>
      <c r="D18" s="23" t="s">
        <v>57</v>
      </c>
      <c r="E18" s="23">
        <v>77</v>
      </c>
      <c r="F18" s="23">
        <v>11</v>
      </c>
      <c r="G18" s="23" t="s">
        <v>57</v>
      </c>
      <c r="H18" s="23">
        <v>44</v>
      </c>
      <c r="I18" s="23">
        <v>192</v>
      </c>
      <c r="J18" s="23" t="s">
        <v>57</v>
      </c>
      <c r="K18" s="23" t="s">
        <v>57</v>
      </c>
      <c r="L18" s="23" t="s">
        <v>57</v>
      </c>
      <c r="M18" s="23" t="s">
        <v>57</v>
      </c>
      <c r="N18" s="24">
        <f t="shared" si="0"/>
        <v>395</v>
      </c>
    </row>
    <row r="19" spans="1:14" ht="13.5" customHeight="1">
      <c r="A19" s="7" t="s">
        <v>10</v>
      </c>
      <c r="B19" s="23">
        <v>42</v>
      </c>
      <c r="C19" s="22">
        <v>154</v>
      </c>
      <c r="D19" s="23" t="s">
        <v>57</v>
      </c>
      <c r="E19" s="23">
        <v>13</v>
      </c>
      <c r="F19" s="23" t="s">
        <v>57</v>
      </c>
      <c r="G19" s="23" t="s">
        <v>57</v>
      </c>
      <c r="H19" s="23">
        <v>377</v>
      </c>
      <c r="I19" s="23">
        <v>284</v>
      </c>
      <c r="J19" s="23" t="s">
        <v>57</v>
      </c>
      <c r="K19" s="23" t="s">
        <v>57</v>
      </c>
      <c r="L19" s="23" t="s">
        <v>57</v>
      </c>
      <c r="M19" s="23" t="s">
        <v>57</v>
      </c>
      <c r="N19" s="24">
        <f t="shared" si="0"/>
        <v>870</v>
      </c>
    </row>
    <row r="20" spans="1:14" ht="13.5" customHeight="1">
      <c r="A20" s="7" t="s">
        <v>11</v>
      </c>
      <c r="B20" s="23">
        <v>52</v>
      </c>
      <c r="C20" s="22">
        <v>89</v>
      </c>
      <c r="D20" s="23" t="s">
        <v>57</v>
      </c>
      <c r="E20" s="23">
        <v>46</v>
      </c>
      <c r="F20" s="23" t="s">
        <v>57</v>
      </c>
      <c r="G20" s="23" t="s">
        <v>57</v>
      </c>
      <c r="H20" s="23">
        <v>93</v>
      </c>
      <c r="I20" s="23">
        <v>91</v>
      </c>
      <c r="J20" s="23" t="s">
        <v>57</v>
      </c>
      <c r="K20" s="23" t="s">
        <v>57</v>
      </c>
      <c r="L20" s="23" t="s">
        <v>57</v>
      </c>
      <c r="M20" s="23" t="s">
        <v>57</v>
      </c>
      <c r="N20" s="24">
        <f t="shared" si="0"/>
        <v>371</v>
      </c>
    </row>
    <row r="21" spans="1:14" ht="13.5" customHeight="1">
      <c r="A21" s="7" t="s">
        <v>12</v>
      </c>
      <c r="B21" s="23">
        <v>28</v>
      </c>
      <c r="C21" s="22">
        <v>22</v>
      </c>
      <c r="D21" s="23" t="s">
        <v>57</v>
      </c>
      <c r="E21" s="23">
        <v>62</v>
      </c>
      <c r="F21" s="23">
        <v>1</v>
      </c>
      <c r="G21" s="23" t="s">
        <v>57</v>
      </c>
      <c r="H21" s="23">
        <v>71</v>
      </c>
      <c r="I21" s="23">
        <v>7</v>
      </c>
      <c r="J21" s="23" t="s">
        <v>57</v>
      </c>
      <c r="K21" s="23" t="s">
        <v>57</v>
      </c>
      <c r="L21" s="23" t="s">
        <v>57</v>
      </c>
      <c r="M21" s="23" t="s">
        <v>57</v>
      </c>
      <c r="N21" s="24">
        <f t="shared" si="0"/>
        <v>191</v>
      </c>
    </row>
    <row r="22" spans="1:14" ht="13.5" customHeight="1">
      <c r="A22" s="7" t="s">
        <v>13</v>
      </c>
      <c r="B22" s="23">
        <v>99</v>
      </c>
      <c r="C22" s="22">
        <v>180</v>
      </c>
      <c r="D22" s="23" t="s">
        <v>57</v>
      </c>
      <c r="E22" s="23" t="s">
        <v>57</v>
      </c>
      <c r="F22" s="23" t="s">
        <v>57</v>
      </c>
      <c r="G22" s="23" t="s">
        <v>57</v>
      </c>
      <c r="H22" s="23">
        <v>2</v>
      </c>
      <c r="I22" s="23">
        <v>2</v>
      </c>
      <c r="J22" s="23" t="s">
        <v>57</v>
      </c>
      <c r="K22" s="23" t="s">
        <v>57</v>
      </c>
      <c r="L22" s="23" t="s">
        <v>57</v>
      </c>
      <c r="M22" s="23" t="s">
        <v>57</v>
      </c>
      <c r="N22" s="24">
        <f t="shared" si="0"/>
        <v>283</v>
      </c>
    </row>
    <row r="23" spans="1:14" ht="13.5" customHeight="1">
      <c r="A23" s="7" t="s">
        <v>14</v>
      </c>
      <c r="B23" s="23">
        <v>38</v>
      </c>
      <c r="C23" s="22">
        <v>9</v>
      </c>
      <c r="D23" s="23">
        <v>1</v>
      </c>
      <c r="E23" s="23">
        <v>9</v>
      </c>
      <c r="F23" s="23" t="s">
        <v>57</v>
      </c>
      <c r="G23" s="23" t="s">
        <v>57</v>
      </c>
      <c r="H23" s="23">
        <v>108</v>
      </c>
      <c r="I23" s="23">
        <v>74</v>
      </c>
      <c r="J23" s="23" t="s">
        <v>57</v>
      </c>
      <c r="K23" s="23" t="s">
        <v>57</v>
      </c>
      <c r="L23" s="23" t="s">
        <v>57</v>
      </c>
      <c r="M23" s="23" t="s">
        <v>57</v>
      </c>
      <c r="N23" s="24">
        <f t="shared" si="0"/>
        <v>239</v>
      </c>
    </row>
    <row r="24" spans="1:14" ht="13.5" customHeight="1">
      <c r="A24" s="7" t="s">
        <v>15</v>
      </c>
      <c r="B24" s="23">
        <v>16</v>
      </c>
      <c r="C24" s="22">
        <v>37</v>
      </c>
      <c r="D24" s="23" t="s">
        <v>57</v>
      </c>
      <c r="E24" s="23">
        <v>15</v>
      </c>
      <c r="F24" s="23">
        <v>51</v>
      </c>
      <c r="G24" s="23" t="s">
        <v>57</v>
      </c>
      <c r="H24" s="23">
        <v>105</v>
      </c>
      <c r="I24" s="23">
        <v>169</v>
      </c>
      <c r="J24" s="23" t="s">
        <v>57</v>
      </c>
      <c r="K24" s="23" t="s">
        <v>57</v>
      </c>
      <c r="L24" s="23" t="s">
        <v>57</v>
      </c>
      <c r="M24" s="23" t="s">
        <v>57</v>
      </c>
      <c r="N24" s="24">
        <f t="shared" si="0"/>
        <v>393</v>
      </c>
    </row>
    <row r="25" spans="1:14" ht="13.5" customHeight="1">
      <c r="A25" s="7" t="s">
        <v>16</v>
      </c>
      <c r="B25" s="23">
        <v>9</v>
      </c>
      <c r="C25" s="22">
        <v>9</v>
      </c>
      <c r="D25" s="23" t="s">
        <v>57</v>
      </c>
      <c r="E25" s="23" t="s">
        <v>57</v>
      </c>
      <c r="F25" s="23">
        <v>4</v>
      </c>
      <c r="G25" s="23" t="s">
        <v>57</v>
      </c>
      <c r="H25" s="23">
        <v>13</v>
      </c>
      <c r="I25" s="23">
        <v>1</v>
      </c>
      <c r="J25" s="23" t="s">
        <v>57</v>
      </c>
      <c r="K25" s="23" t="s">
        <v>57</v>
      </c>
      <c r="L25" s="23" t="s">
        <v>57</v>
      </c>
      <c r="M25" s="23" t="s">
        <v>57</v>
      </c>
      <c r="N25" s="24">
        <f t="shared" si="0"/>
        <v>36</v>
      </c>
    </row>
    <row r="26" spans="1:14" ht="13.5" customHeight="1">
      <c r="A26" s="7" t="s">
        <v>17</v>
      </c>
      <c r="B26" s="23">
        <v>343</v>
      </c>
      <c r="C26" s="22">
        <v>366</v>
      </c>
      <c r="D26" s="23" t="s">
        <v>57</v>
      </c>
      <c r="E26" s="23">
        <v>9</v>
      </c>
      <c r="F26" s="23">
        <v>234</v>
      </c>
      <c r="G26" s="23" t="s">
        <v>57</v>
      </c>
      <c r="H26" s="23">
        <v>117</v>
      </c>
      <c r="I26" s="23">
        <v>91</v>
      </c>
      <c r="J26" s="23" t="s">
        <v>57</v>
      </c>
      <c r="K26" s="23" t="s">
        <v>57</v>
      </c>
      <c r="L26" s="23" t="s">
        <v>57</v>
      </c>
      <c r="M26" s="23" t="s">
        <v>57</v>
      </c>
      <c r="N26" s="24">
        <f t="shared" si="0"/>
        <v>1160</v>
      </c>
    </row>
    <row r="27" spans="1:14" ht="13.5" customHeight="1">
      <c r="A27" s="7" t="s">
        <v>18</v>
      </c>
      <c r="B27" s="23">
        <v>56</v>
      </c>
      <c r="C27" s="22">
        <v>62</v>
      </c>
      <c r="D27" s="23">
        <v>7</v>
      </c>
      <c r="E27" s="23">
        <v>3</v>
      </c>
      <c r="F27" s="23" t="s">
        <v>57</v>
      </c>
      <c r="G27" s="23" t="s">
        <v>57</v>
      </c>
      <c r="H27" s="23">
        <v>82</v>
      </c>
      <c r="I27" s="23">
        <v>10</v>
      </c>
      <c r="J27" s="23" t="s">
        <v>57</v>
      </c>
      <c r="K27" s="23" t="s">
        <v>57</v>
      </c>
      <c r="L27" s="23" t="s">
        <v>57</v>
      </c>
      <c r="M27" s="23" t="s">
        <v>57</v>
      </c>
      <c r="N27" s="24">
        <f t="shared" si="0"/>
        <v>220</v>
      </c>
    </row>
    <row r="28" spans="1:14" ht="13.5" customHeight="1">
      <c r="A28" s="7" t="s">
        <v>19</v>
      </c>
      <c r="B28" s="23">
        <v>15</v>
      </c>
      <c r="C28" s="22">
        <v>27</v>
      </c>
      <c r="D28" s="23" t="s">
        <v>57</v>
      </c>
      <c r="E28" s="23" t="s">
        <v>57</v>
      </c>
      <c r="F28" s="23" t="s">
        <v>57</v>
      </c>
      <c r="G28" s="23" t="s">
        <v>57</v>
      </c>
      <c r="H28" s="23">
        <v>62</v>
      </c>
      <c r="I28" s="23" t="s">
        <v>57</v>
      </c>
      <c r="J28" s="23" t="s">
        <v>57</v>
      </c>
      <c r="K28" s="23" t="s">
        <v>57</v>
      </c>
      <c r="L28" s="23" t="s">
        <v>57</v>
      </c>
      <c r="M28" s="23" t="s">
        <v>57</v>
      </c>
      <c r="N28" s="24">
        <f t="shared" si="0"/>
        <v>104</v>
      </c>
    </row>
    <row r="29" spans="1:14" ht="13.5" customHeight="1">
      <c r="A29" s="7" t="s">
        <v>20</v>
      </c>
      <c r="B29" s="23">
        <v>33</v>
      </c>
      <c r="C29" s="22">
        <v>56</v>
      </c>
      <c r="D29" s="23" t="s">
        <v>57</v>
      </c>
      <c r="E29" s="23">
        <v>62</v>
      </c>
      <c r="F29" s="23">
        <v>81</v>
      </c>
      <c r="G29" s="23" t="s">
        <v>57</v>
      </c>
      <c r="H29" s="23">
        <v>45</v>
      </c>
      <c r="I29" s="23">
        <v>20</v>
      </c>
      <c r="J29" s="23" t="s">
        <v>57</v>
      </c>
      <c r="K29" s="23" t="s">
        <v>57</v>
      </c>
      <c r="L29" s="23" t="s">
        <v>57</v>
      </c>
      <c r="M29" s="23" t="s">
        <v>57</v>
      </c>
      <c r="N29" s="24">
        <f t="shared" si="0"/>
        <v>297</v>
      </c>
    </row>
    <row r="30" spans="1:14" ht="13.5" customHeight="1">
      <c r="A30" s="7" t="s">
        <v>21</v>
      </c>
      <c r="B30" s="23">
        <v>23</v>
      </c>
      <c r="C30" s="22">
        <v>59</v>
      </c>
      <c r="D30" s="23" t="s">
        <v>57</v>
      </c>
      <c r="E30" s="23">
        <v>6</v>
      </c>
      <c r="F30" s="23">
        <v>94</v>
      </c>
      <c r="G30" s="23" t="s">
        <v>57</v>
      </c>
      <c r="H30" s="23">
        <v>208</v>
      </c>
      <c r="I30" s="23">
        <v>29</v>
      </c>
      <c r="J30" s="23" t="s">
        <v>57</v>
      </c>
      <c r="K30" s="23" t="s">
        <v>57</v>
      </c>
      <c r="L30" s="23" t="s">
        <v>57</v>
      </c>
      <c r="M30" s="23" t="s">
        <v>57</v>
      </c>
      <c r="N30" s="24">
        <f t="shared" si="0"/>
        <v>419</v>
      </c>
    </row>
    <row r="31" spans="1:14" ht="13.5" customHeight="1">
      <c r="A31" s="7" t="s">
        <v>22</v>
      </c>
      <c r="B31" s="23">
        <v>184</v>
      </c>
      <c r="C31" s="22">
        <v>360</v>
      </c>
      <c r="D31" s="23">
        <v>1</v>
      </c>
      <c r="E31" s="23">
        <v>12</v>
      </c>
      <c r="F31" s="23">
        <v>150</v>
      </c>
      <c r="G31" s="23" t="s">
        <v>57</v>
      </c>
      <c r="H31" s="23">
        <v>2</v>
      </c>
      <c r="I31" s="23">
        <v>5</v>
      </c>
      <c r="J31" s="23" t="s">
        <v>57</v>
      </c>
      <c r="K31" s="23" t="s">
        <v>57</v>
      </c>
      <c r="L31" s="23" t="s">
        <v>57</v>
      </c>
      <c r="M31" s="23" t="s">
        <v>57</v>
      </c>
      <c r="N31" s="24">
        <f t="shared" si="0"/>
        <v>714</v>
      </c>
    </row>
    <row r="32" spans="1:14" ht="13.5" customHeight="1">
      <c r="A32" s="20" t="s">
        <v>55</v>
      </c>
      <c r="B32" s="27">
        <f>SUM(B17:B31)</f>
        <v>1007</v>
      </c>
      <c r="C32" s="27">
        <f aca="true" t="shared" si="2" ref="C32:M32">SUM(C17:C31)</f>
        <v>1612</v>
      </c>
      <c r="D32" s="27">
        <f t="shared" si="2"/>
        <v>10</v>
      </c>
      <c r="E32" s="27">
        <f t="shared" si="2"/>
        <v>457</v>
      </c>
      <c r="F32" s="27">
        <f t="shared" si="2"/>
        <v>641</v>
      </c>
      <c r="G32" s="27">
        <f t="shared" si="2"/>
        <v>0</v>
      </c>
      <c r="H32" s="27">
        <f t="shared" si="2"/>
        <v>1358</v>
      </c>
      <c r="I32" s="27">
        <f t="shared" si="2"/>
        <v>988</v>
      </c>
      <c r="J32" s="28">
        <f t="shared" si="2"/>
        <v>0</v>
      </c>
      <c r="K32" s="28">
        <f t="shared" si="2"/>
        <v>0</v>
      </c>
      <c r="L32" s="28">
        <f t="shared" si="2"/>
        <v>0</v>
      </c>
      <c r="M32" s="28">
        <f t="shared" si="2"/>
        <v>0</v>
      </c>
      <c r="N32" s="27">
        <f t="shared" si="0"/>
        <v>6073</v>
      </c>
    </row>
    <row r="33" spans="1:14" ht="15.75" customHeight="1">
      <c r="A33" s="5" t="s">
        <v>23</v>
      </c>
      <c r="B33" s="29">
        <f>SUM(B16,B32)</f>
        <v>6813</v>
      </c>
      <c r="C33" s="29">
        <f aca="true" t="shared" si="3" ref="C33:M33">SUM(C16,C32)</f>
        <v>7230</v>
      </c>
      <c r="D33" s="29">
        <f t="shared" si="3"/>
        <v>14</v>
      </c>
      <c r="E33" s="29">
        <f t="shared" si="3"/>
        <v>2011</v>
      </c>
      <c r="F33" s="29">
        <f t="shared" si="3"/>
        <v>922</v>
      </c>
      <c r="G33" s="29">
        <f t="shared" si="3"/>
        <v>1</v>
      </c>
      <c r="H33" s="29">
        <f t="shared" si="3"/>
        <v>3915</v>
      </c>
      <c r="I33" s="30">
        <f t="shared" si="3"/>
        <v>3135</v>
      </c>
      <c r="J33" s="31">
        <f t="shared" si="3"/>
        <v>1</v>
      </c>
      <c r="K33" s="31">
        <f t="shared" si="3"/>
        <v>5</v>
      </c>
      <c r="L33" s="31">
        <f t="shared" si="3"/>
        <v>20</v>
      </c>
      <c r="M33" s="31">
        <f t="shared" si="3"/>
        <v>0</v>
      </c>
      <c r="N33" s="30">
        <f t="shared" si="0"/>
        <v>24067</v>
      </c>
    </row>
    <row r="34" spans="1:14" ht="15.75" customHeight="1">
      <c r="A34" s="8" t="s">
        <v>0</v>
      </c>
      <c r="B34" s="32">
        <v>16208</v>
      </c>
      <c r="C34" s="32">
        <v>19772</v>
      </c>
      <c r="D34" s="32">
        <v>34</v>
      </c>
      <c r="E34" s="32">
        <v>11874</v>
      </c>
      <c r="F34" s="32">
        <v>12692</v>
      </c>
      <c r="G34" s="32">
        <v>5</v>
      </c>
      <c r="H34" s="32">
        <v>8400</v>
      </c>
      <c r="I34" s="33">
        <v>9241</v>
      </c>
      <c r="J34" s="24">
        <v>6</v>
      </c>
      <c r="K34" s="24">
        <v>40</v>
      </c>
      <c r="L34" s="24">
        <v>1058</v>
      </c>
      <c r="M34" s="24">
        <v>8</v>
      </c>
      <c r="N34" s="24">
        <f t="shared" si="0"/>
        <v>79338</v>
      </c>
    </row>
    <row r="35" spans="1:14" ht="15.75" customHeight="1">
      <c r="A35" s="9" t="s">
        <v>32</v>
      </c>
      <c r="B35" s="4">
        <f>B33/B34</f>
        <v>0.42034797630799603</v>
      </c>
      <c r="C35" s="4">
        <f aca="true" t="shared" si="4" ref="C35:N35">C33/C34</f>
        <v>0.36566862229415337</v>
      </c>
      <c r="D35" s="4">
        <f t="shared" si="4"/>
        <v>0.4117647058823529</v>
      </c>
      <c r="E35" s="4">
        <f t="shared" si="4"/>
        <v>0.1693616304530908</v>
      </c>
      <c r="F35" s="4">
        <f t="shared" si="4"/>
        <v>0.07264418531358335</v>
      </c>
      <c r="G35" s="4">
        <f t="shared" si="4"/>
        <v>0.2</v>
      </c>
      <c r="H35" s="4">
        <f t="shared" si="4"/>
        <v>0.4660714285714286</v>
      </c>
      <c r="I35" s="4">
        <f t="shared" si="4"/>
        <v>0.3392489990260794</v>
      </c>
      <c r="J35" s="4">
        <f t="shared" si="4"/>
        <v>0.16666666666666666</v>
      </c>
      <c r="K35" s="14">
        <f t="shared" si="4"/>
        <v>0.125</v>
      </c>
      <c r="L35" s="14">
        <f t="shared" si="4"/>
        <v>0.01890359168241966</v>
      </c>
      <c r="M35" s="4">
        <f t="shared" si="4"/>
        <v>0</v>
      </c>
      <c r="N35" s="14">
        <f t="shared" si="4"/>
        <v>0.30334770223600294</v>
      </c>
    </row>
    <row r="36" spans="1:14" ht="4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3.5" customHeight="1">
      <c r="A37" s="13" t="s">
        <v>52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3.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</sheetData>
  <sheetProtection/>
  <mergeCells count="6">
    <mergeCell ref="A3:A4"/>
    <mergeCell ref="B3:D3"/>
    <mergeCell ref="E3:G3"/>
    <mergeCell ref="H3:J3"/>
    <mergeCell ref="K3:M3"/>
    <mergeCell ref="N3:N4"/>
  </mergeCells>
  <printOptions/>
  <pageMargins left="0.7874015748031497" right="0.7874015748031497" top="0.3937007874015748" bottom="0" header="0.5118110236220472" footer="0.5118110236220472"/>
  <pageSetup horizontalDpi="300" verticalDpi="300" orientation="landscape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8"/>
  <sheetViews>
    <sheetView zoomScalePageLayoutView="0" workbookViewId="0" topLeftCell="A1">
      <pane xSplit="1" ySplit="4" topLeftCell="B5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5" sqref="B5"/>
    </sheetView>
  </sheetViews>
  <sheetFormatPr defaultColWidth="9.00390625" defaultRowHeight="13.5"/>
  <cols>
    <col min="1" max="1" width="10.625" style="1" customWidth="1"/>
    <col min="2" max="13" width="8.625" style="1" customWidth="1"/>
    <col min="14" max="14" width="10.625" style="1" customWidth="1"/>
    <col min="15" max="16384" width="9.00390625" style="1" customWidth="1"/>
  </cols>
  <sheetData>
    <row r="1" spans="1:5" ht="18" customHeight="1">
      <c r="A1" s="3" t="s">
        <v>50</v>
      </c>
      <c r="C1" s="2" t="s">
        <v>56</v>
      </c>
      <c r="D1" s="3" t="s">
        <v>51</v>
      </c>
      <c r="E1" s="1" t="s">
        <v>58</v>
      </c>
    </row>
    <row r="2" ht="13.5" customHeight="1"/>
    <row r="3" spans="1:14" ht="15.75" customHeight="1">
      <c r="A3" s="34" t="s">
        <v>53</v>
      </c>
      <c r="B3" s="36" t="s">
        <v>36</v>
      </c>
      <c r="C3" s="37"/>
      <c r="D3" s="38"/>
      <c r="E3" s="36" t="s">
        <v>37</v>
      </c>
      <c r="F3" s="37"/>
      <c r="G3" s="38"/>
      <c r="H3" s="39" t="s">
        <v>34</v>
      </c>
      <c r="I3" s="40"/>
      <c r="J3" s="40"/>
      <c r="K3" s="36" t="s">
        <v>35</v>
      </c>
      <c r="L3" s="37"/>
      <c r="M3" s="37"/>
      <c r="N3" s="36" t="s">
        <v>23</v>
      </c>
    </row>
    <row r="4" spans="1:14" ht="15.75" customHeight="1">
      <c r="A4" s="35"/>
      <c r="B4" s="10" t="s">
        <v>38</v>
      </c>
      <c r="C4" s="10" t="s">
        <v>39</v>
      </c>
      <c r="D4" s="10" t="s">
        <v>40</v>
      </c>
      <c r="E4" s="10" t="s">
        <v>38</v>
      </c>
      <c r="F4" s="10" t="s">
        <v>39</v>
      </c>
      <c r="G4" s="10" t="s">
        <v>40</v>
      </c>
      <c r="H4" s="10" t="s">
        <v>38</v>
      </c>
      <c r="I4" s="10" t="s">
        <v>39</v>
      </c>
      <c r="J4" s="10" t="s">
        <v>40</v>
      </c>
      <c r="K4" s="10" t="s">
        <v>38</v>
      </c>
      <c r="L4" s="10" t="s">
        <v>39</v>
      </c>
      <c r="M4" s="10" t="s">
        <v>40</v>
      </c>
      <c r="N4" s="41"/>
    </row>
    <row r="5" spans="1:14" s="18" customFormat="1" ht="9.75" customHeight="1">
      <c r="A5" s="15"/>
      <c r="B5" s="16"/>
      <c r="C5" s="16"/>
      <c r="D5" s="16"/>
      <c r="E5" s="16"/>
      <c r="F5" s="16"/>
      <c r="G5" s="16"/>
      <c r="H5" s="16"/>
      <c r="I5" s="16"/>
      <c r="J5" s="17"/>
      <c r="K5" s="17"/>
      <c r="L5" s="17"/>
      <c r="M5" s="17"/>
      <c r="N5" s="17"/>
    </row>
    <row r="6" spans="1:14" ht="13.5" customHeight="1">
      <c r="A6" s="7" t="s">
        <v>24</v>
      </c>
      <c r="B6" s="22">
        <v>341</v>
      </c>
      <c r="C6" s="22">
        <v>459</v>
      </c>
      <c r="D6" s="23">
        <v>4</v>
      </c>
      <c r="E6" s="23">
        <v>240</v>
      </c>
      <c r="F6" s="23">
        <v>1</v>
      </c>
      <c r="G6" s="23" t="s">
        <v>57</v>
      </c>
      <c r="H6" s="23">
        <v>79</v>
      </c>
      <c r="I6" s="23">
        <v>76</v>
      </c>
      <c r="J6" s="23" t="s">
        <v>57</v>
      </c>
      <c r="K6" s="23" t="s">
        <v>57</v>
      </c>
      <c r="L6" s="23">
        <v>1</v>
      </c>
      <c r="M6" s="23" t="s">
        <v>57</v>
      </c>
      <c r="N6" s="24">
        <f>SUM(B6:M6)</f>
        <v>1201</v>
      </c>
    </row>
    <row r="7" spans="1:14" ht="13.5" customHeight="1">
      <c r="A7" s="7" t="s">
        <v>3</v>
      </c>
      <c r="B7" s="23">
        <v>66</v>
      </c>
      <c r="C7" s="22">
        <v>30</v>
      </c>
      <c r="D7" s="23" t="s">
        <v>57</v>
      </c>
      <c r="E7" s="23">
        <v>497</v>
      </c>
      <c r="F7" s="23">
        <v>10</v>
      </c>
      <c r="G7" s="23" t="s">
        <v>57</v>
      </c>
      <c r="H7" s="23">
        <v>43</v>
      </c>
      <c r="I7" s="23">
        <v>34</v>
      </c>
      <c r="J7" s="23" t="s">
        <v>57</v>
      </c>
      <c r="K7" s="23" t="s">
        <v>57</v>
      </c>
      <c r="L7" s="23" t="s">
        <v>57</v>
      </c>
      <c r="M7" s="23" t="s">
        <v>57</v>
      </c>
      <c r="N7" s="24">
        <f aca="true" t="shared" si="0" ref="N7:N34">SUM(B7:M7)</f>
        <v>680</v>
      </c>
    </row>
    <row r="8" spans="1:14" ht="13.5" customHeight="1">
      <c r="A8" s="7" t="s">
        <v>25</v>
      </c>
      <c r="B8" s="23">
        <v>3305</v>
      </c>
      <c r="C8" s="22">
        <v>3646</v>
      </c>
      <c r="D8" s="23">
        <v>2</v>
      </c>
      <c r="E8" s="23">
        <v>870</v>
      </c>
      <c r="F8" s="23">
        <v>74</v>
      </c>
      <c r="G8" s="23">
        <v>1</v>
      </c>
      <c r="H8" s="23">
        <v>1496</v>
      </c>
      <c r="I8" s="23">
        <v>1356</v>
      </c>
      <c r="J8" s="23" t="s">
        <v>57</v>
      </c>
      <c r="K8" s="23" t="s">
        <v>57</v>
      </c>
      <c r="L8" s="23" t="s">
        <v>57</v>
      </c>
      <c r="M8" s="23" t="s">
        <v>57</v>
      </c>
      <c r="N8" s="24">
        <f t="shared" si="0"/>
        <v>10750</v>
      </c>
    </row>
    <row r="9" spans="1:14" ht="13.5" customHeight="1">
      <c r="A9" s="7" t="s">
        <v>26</v>
      </c>
      <c r="B9" s="23">
        <v>239</v>
      </c>
      <c r="C9" s="22">
        <v>321</v>
      </c>
      <c r="D9" s="23" t="s">
        <v>57</v>
      </c>
      <c r="E9" s="23">
        <v>8</v>
      </c>
      <c r="F9" s="23" t="s">
        <v>57</v>
      </c>
      <c r="G9" s="23" t="s">
        <v>57</v>
      </c>
      <c r="H9" s="23">
        <v>163</v>
      </c>
      <c r="I9" s="23">
        <v>72</v>
      </c>
      <c r="J9" s="23" t="s">
        <v>57</v>
      </c>
      <c r="K9" s="23">
        <v>1</v>
      </c>
      <c r="L9" s="23" t="s">
        <v>57</v>
      </c>
      <c r="M9" s="23" t="s">
        <v>57</v>
      </c>
      <c r="N9" s="24">
        <f t="shared" si="0"/>
        <v>804</v>
      </c>
    </row>
    <row r="10" spans="1:14" ht="13.5" customHeight="1">
      <c r="A10" s="7" t="s">
        <v>4</v>
      </c>
      <c r="B10" s="23">
        <v>132</v>
      </c>
      <c r="C10" s="22">
        <v>137</v>
      </c>
      <c r="D10" s="23" t="s">
        <v>57</v>
      </c>
      <c r="E10" s="23">
        <v>3</v>
      </c>
      <c r="F10" s="23">
        <v>42</v>
      </c>
      <c r="G10" s="23" t="s">
        <v>57</v>
      </c>
      <c r="H10" s="23">
        <v>119</v>
      </c>
      <c r="I10" s="23">
        <v>120</v>
      </c>
      <c r="J10" s="23" t="s">
        <v>57</v>
      </c>
      <c r="K10" s="23" t="s">
        <v>57</v>
      </c>
      <c r="L10" s="23" t="s">
        <v>57</v>
      </c>
      <c r="M10" s="23" t="s">
        <v>57</v>
      </c>
      <c r="N10" s="24">
        <f t="shared" si="0"/>
        <v>553</v>
      </c>
    </row>
    <row r="11" spans="1:14" ht="13.5" customHeight="1">
      <c r="A11" s="7" t="s">
        <v>27</v>
      </c>
      <c r="B11" s="23">
        <v>522</v>
      </c>
      <c r="C11" s="22">
        <v>304</v>
      </c>
      <c r="D11" s="23" t="s">
        <v>57</v>
      </c>
      <c r="E11" s="23">
        <v>2</v>
      </c>
      <c r="F11" s="23" t="s">
        <v>57</v>
      </c>
      <c r="G11" s="23" t="s">
        <v>57</v>
      </c>
      <c r="H11" s="23">
        <v>167</v>
      </c>
      <c r="I11" s="23">
        <v>8</v>
      </c>
      <c r="J11" s="23" t="s">
        <v>57</v>
      </c>
      <c r="K11" s="23">
        <v>2</v>
      </c>
      <c r="L11" s="23">
        <v>1</v>
      </c>
      <c r="M11" s="23" t="s">
        <v>57</v>
      </c>
      <c r="N11" s="24">
        <f t="shared" si="0"/>
        <v>1006</v>
      </c>
    </row>
    <row r="12" spans="1:14" ht="13.5" customHeight="1">
      <c r="A12" s="7" t="s">
        <v>5</v>
      </c>
      <c r="B12" s="23">
        <v>331</v>
      </c>
      <c r="C12" s="22">
        <v>555</v>
      </c>
      <c r="D12" s="23" t="s">
        <v>57</v>
      </c>
      <c r="E12" s="23">
        <v>34</v>
      </c>
      <c r="F12" s="23">
        <v>9</v>
      </c>
      <c r="G12" s="23" t="s">
        <v>57</v>
      </c>
      <c r="H12" s="23">
        <v>322</v>
      </c>
      <c r="I12" s="23">
        <v>388</v>
      </c>
      <c r="J12" s="23" t="s">
        <v>57</v>
      </c>
      <c r="K12" s="23">
        <v>1</v>
      </c>
      <c r="L12" s="23">
        <v>4</v>
      </c>
      <c r="M12" s="23" t="s">
        <v>57</v>
      </c>
      <c r="N12" s="24">
        <f t="shared" si="0"/>
        <v>1644</v>
      </c>
    </row>
    <row r="13" spans="1:14" ht="13.5" customHeight="1">
      <c r="A13" s="7" t="s">
        <v>6</v>
      </c>
      <c r="B13" s="23">
        <v>623</v>
      </c>
      <c r="C13" s="22">
        <v>155</v>
      </c>
      <c r="D13" s="23" t="s">
        <v>57</v>
      </c>
      <c r="E13" s="23" t="s">
        <v>57</v>
      </c>
      <c r="F13" s="23" t="s">
        <v>57</v>
      </c>
      <c r="G13" s="23" t="s">
        <v>57</v>
      </c>
      <c r="H13" s="23">
        <v>8</v>
      </c>
      <c r="I13" s="23" t="s">
        <v>57</v>
      </c>
      <c r="J13" s="23" t="s">
        <v>57</v>
      </c>
      <c r="K13" s="23" t="s">
        <v>57</v>
      </c>
      <c r="L13" s="23" t="s">
        <v>57</v>
      </c>
      <c r="M13" s="23" t="s">
        <v>57</v>
      </c>
      <c r="N13" s="24">
        <f t="shared" si="0"/>
        <v>786</v>
      </c>
    </row>
    <row r="14" spans="1:14" ht="13.5" customHeight="1">
      <c r="A14" s="7" t="s">
        <v>7</v>
      </c>
      <c r="B14" s="23">
        <v>144</v>
      </c>
      <c r="C14" s="22">
        <v>64</v>
      </c>
      <c r="D14" s="23" t="s">
        <v>57</v>
      </c>
      <c r="E14" s="23">
        <v>104</v>
      </c>
      <c r="F14" s="23">
        <v>116</v>
      </c>
      <c r="G14" s="23" t="s">
        <v>57</v>
      </c>
      <c r="H14" s="23">
        <v>153</v>
      </c>
      <c r="I14" s="23">
        <v>12</v>
      </c>
      <c r="J14" s="23" t="s">
        <v>57</v>
      </c>
      <c r="K14" s="23" t="s">
        <v>57</v>
      </c>
      <c r="L14" s="23" t="s">
        <v>57</v>
      </c>
      <c r="M14" s="23" t="s">
        <v>57</v>
      </c>
      <c r="N14" s="24">
        <f t="shared" si="0"/>
        <v>593</v>
      </c>
    </row>
    <row r="15" spans="1:14" ht="13.5" customHeight="1">
      <c r="A15" s="7" t="s">
        <v>8</v>
      </c>
      <c r="B15" s="23">
        <v>988</v>
      </c>
      <c r="C15" s="22">
        <v>545</v>
      </c>
      <c r="D15" s="23" t="s">
        <v>57</v>
      </c>
      <c r="E15" s="23">
        <v>155</v>
      </c>
      <c r="F15" s="23">
        <v>33</v>
      </c>
      <c r="G15" s="23">
        <v>1</v>
      </c>
      <c r="H15" s="23">
        <v>320</v>
      </c>
      <c r="I15" s="23">
        <v>206</v>
      </c>
      <c r="J15" s="23" t="s">
        <v>57</v>
      </c>
      <c r="K15" s="23" t="s">
        <v>57</v>
      </c>
      <c r="L15" s="25">
        <v>13</v>
      </c>
      <c r="M15" s="23" t="s">
        <v>57</v>
      </c>
      <c r="N15" s="24">
        <f t="shared" si="0"/>
        <v>2261</v>
      </c>
    </row>
    <row r="16" spans="1:14" ht="13.5" customHeight="1">
      <c r="A16" s="11" t="s">
        <v>28</v>
      </c>
      <c r="B16" s="21">
        <f>SUM(B6:B15)</f>
        <v>6691</v>
      </c>
      <c r="C16" s="21">
        <f aca="true" t="shared" si="1" ref="C16:M16">SUM(C6:C15)</f>
        <v>6216</v>
      </c>
      <c r="D16" s="21">
        <f t="shared" si="1"/>
        <v>6</v>
      </c>
      <c r="E16" s="21">
        <f t="shared" si="1"/>
        <v>1913</v>
      </c>
      <c r="F16" s="21">
        <f t="shared" si="1"/>
        <v>285</v>
      </c>
      <c r="G16" s="21">
        <f t="shared" si="1"/>
        <v>2</v>
      </c>
      <c r="H16" s="21">
        <f t="shared" si="1"/>
        <v>2870</v>
      </c>
      <c r="I16" s="21">
        <f t="shared" si="1"/>
        <v>2272</v>
      </c>
      <c r="J16" s="26">
        <f t="shared" si="1"/>
        <v>0</v>
      </c>
      <c r="K16" s="26">
        <f t="shared" si="1"/>
        <v>4</v>
      </c>
      <c r="L16" s="26">
        <f t="shared" si="1"/>
        <v>19</v>
      </c>
      <c r="M16" s="26">
        <f t="shared" si="1"/>
        <v>0</v>
      </c>
      <c r="N16" s="21">
        <f t="shared" si="0"/>
        <v>20278</v>
      </c>
    </row>
    <row r="17" spans="1:14" ht="13.5" customHeight="1">
      <c r="A17" s="7" t="s">
        <v>9</v>
      </c>
      <c r="B17" s="23">
        <v>63</v>
      </c>
      <c r="C17" s="22">
        <v>131</v>
      </c>
      <c r="D17" s="23">
        <v>1</v>
      </c>
      <c r="E17" s="23">
        <v>179</v>
      </c>
      <c r="F17" s="23">
        <v>14</v>
      </c>
      <c r="G17" s="23" t="s">
        <v>57</v>
      </c>
      <c r="H17" s="23">
        <v>34</v>
      </c>
      <c r="I17" s="23">
        <v>18</v>
      </c>
      <c r="J17" s="23" t="s">
        <v>57</v>
      </c>
      <c r="K17" s="23" t="s">
        <v>57</v>
      </c>
      <c r="L17" s="23" t="s">
        <v>57</v>
      </c>
      <c r="M17" s="23" t="s">
        <v>57</v>
      </c>
      <c r="N17" s="24">
        <f t="shared" si="0"/>
        <v>440</v>
      </c>
    </row>
    <row r="18" spans="1:14" ht="13.5" customHeight="1">
      <c r="A18" s="7" t="s">
        <v>54</v>
      </c>
      <c r="B18" s="23">
        <v>4</v>
      </c>
      <c r="C18" s="22">
        <v>51</v>
      </c>
      <c r="D18" s="23" t="s">
        <v>57</v>
      </c>
      <c r="E18" s="23">
        <v>82</v>
      </c>
      <c r="F18" s="23">
        <v>6</v>
      </c>
      <c r="G18" s="23" t="s">
        <v>57</v>
      </c>
      <c r="H18" s="23">
        <v>99</v>
      </c>
      <c r="I18" s="23">
        <v>186</v>
      </c>
      <c r="J18" s="23" t="s">
        <v>57</v>
      </c>
      <c r="K18" s="23" t="s">
        <v>57</v>
      </c>
      <c r="L18" s="23" t="s">
        <v>57</v>
      </c>
      <c r="M18" s="23" t="s">
        <v>57</v>
      </c>
      <c r="N18" s="24">
        <f t="shared" si="0"/>
        <v>428</v>
      </c>
    </row>
    <row r="19" spans="1:14" ht="13.5" customHeight="1">
      <c r="A19" s="7" t="s">
        <v>10</v>
      </c>
      <c r="B19" s="23">
        <v>46</v>
      </c>
      <c r="C19" s="22">
        <v>168</v>
      </c>
      <c r="D19" s="23" t="s">
        <v>57</v>
      </c>
      <c r="E19" s="23">
        <v>18</v>
      </c>
      <c r="F19" s="23" t="s">
        <v>57</v>
      </c>
      <c r="G19" s="23" t="s">
        <v>57</v>
      </c>
      <c r="H19" s="23">
        <v>406</v>
      </c>
      <c r="I19" s="23">
        <v>228</v>
      </c>
      <c r="J19" s="23">
        <v>2</v>
      </c>
      <c r="K19" s="23" t="s">
        <v>57</v>
      </c>
      <c r="L19" s="23" t="s">
        <v>57</v>
      </c>
      <c r="M19" s="23" t="s">
        <v>57</v>
      </c>
      <c r="N19" s="24">
        <f t="shared" si="0"/>
        <v>868</v>
      </c>
    </row>
    <row r="20" spans="1:14" ht="13.5" customHeight="1">
      <c r="A20" s="7" t="s">
        <v>11</v>
      </c>
      <c r="B20" s="23">
        <v>48</v>
      </c>
      <c r="C20" s="22">
        <v>73</v>
      </c>
      <c r="D20" s="23" t="s">
        <v>57</v>
      </c>
      <c r="E20" s="23">
        <v>46</v>
      </c>
      <c r="F20" s="23" t="s">
        <v>57</v>
      </c>
      <c r="G20" s="23" t="s">
        <v>57</v>
      </c>
      <c r="H20" s="23">
        <v>97</v>
      </c>
      <c r="I20" s="23">
        <v>116</v>
      </c>
      <c r="J20" s="23" t="s">
        <v>57</v>
      </c>
      <c r="K20" s="23" t="s">
        <v>57</v>
      </c>
      <c r="L20" s="23" t="s">
        <v>57</v>
      </c>
      <c r="M20" s="23" t="s">
        <v>57</v>
      </c>
      <c r="N20" s="24">
        <f t="shared" si="0"/>
        <v>380</v>
      </c>
    </row>
    <row r="21" spans="1:14" ht="13.5" customHeight="1">
      <c r="A21" s="7" t="s">
        <v>12</v>
      </c>
      <c r="B21" s="23">
        <v>17</v>
      </c>
      <c r="C21" s="22">
        <v>30</v>
      </c>
      <c r="D21" s="23" t="s">
        <v>57</v>
      </c>
      <c r="E21" s="23">
        <v>56</v>
      </c>
      <c r="F21" s="23" t="s">
        <v>57</v>
      </c>
      <c r="G21" s="23" t="s">
        <v>57</v>
      </c>
      <c r="H21" s="23">
        <v>65</v>
      </c>
      <c r="I21" s="23">
        <v>4</v>
      </c>
      <c r="J21" s="23" t="s">
        <v>57</v>
      </c>
      <c r="K21" s="23" t="s">
        <v>57</v>
      </c>
      <c r="L21" s="23" t="s">
        <v>57</v>
      </c>
      <c r="M21" s="23" t="s">
        <v>57</v>
      </c>
      <c r="N21" s="24">
        <f t="shared" si="0"/>
        <v>172</v>
      </c>
    </row>
    <row r="22" spans="1:14" ht="13.5" customHeight="1">
      <c r="A22" s="7" t="s">
        <v>13</v>
      </c>
      <c r="B22" s="23">
        <v>78</v>
      </c>
      <c r="C22" s="22">
        <v>140</v>
      </c>
      <c r="D22" s="23" t="s">
        <v>57</v>
      </c>
      <c r="E22" s="23" t="s">
        <v>57</v>
      </c>
      <c r="F22" s="23" t="s">
        <v>57</v>
      </c>
      <c r="G22" s="23" t="s">
        <v>57</v>
      </c>
      <c r="H22" s="23">
        <v>1</v>
      </c>
      <c r="I22" s="23" t="s">
        <v>57</v>
      </c>
      <c r="J22" s="23" t="s">
        <v>57</v>
      </c>
      <c r="K22" s="23" t="s">
        <v>57</v>
      </c>
      <c r="L22" s="23" t="s">
        <v>57</v>
      </c>
      <c r="M22" s="23" t="s">
        <v>57</v>
      </c>
      <c r="N22" s="24">
        <f t="shared" si="0"/>
        <v>219</v>
      </c>
    </row>
    <row r="23" spans="1:14" ht="13.5" customHeight="1">
      <c r="A23" s="7" t="s">
        <v>14</v>
      </c>
      <c r="B23" s="23">
        <v>29</v>
      </c>
      <c r="C23" s="22">
        <v>7</v>
      </c>
      <c r="D23" s="23" t="s">
        <v>57</v>
      </c>
      <c r="E23" s="23">
        <v>9</v>
      </c>
      <c r="F23" s="23" t="s">
        <v>57</v>
      </c>
      <c r="G23" s="23" t="s">
        <v>57</v>
      </c>
      <c r="H23" s="23">
        <v>93</v>
      </c>
      <c r="I23" s="23">
        <v>56</v>
      </c>
      <c r="J23" s="23" t="s">
        <v>57</v>
      </c>
      <c r="K23" s="23" t="s">
        <v>57</v>
      </c>
      <c r="L23" s="23" t="s">
        <v>57</v>
      </c>
      <c r="M23" s="23" t="s">
        <v>57</v>
      </c>
      <c r="N23" s="24">
        <f t="shared" si="0"/>
        <v>194</v>
      </c>
    </row>
    <row r="24" spans="1:14" ht="13.5" customHeight="1">
      <c r="A24" s="7" t="s">
        <v>15</v>
      </c>
      <c r="B24" s="23">
        <v>20</v>
      </c>
      <c r="C24" s="22">
        <v>48</v>
      </c>
      <c r="D24" s="23" t="s">
        <v>57</v>
      </c>
      <c r="E24" s="23">
        <v>18</v>
      </c>
      <c r="F24" s="23">
        <v>56</v>
      </c>
      <c r="G24" s="23" t="s">
        <v>57</v>
      </c>
      <c r="H24" s="23">
        <v>141</v>
      </c>
      <c r="I24" s="23">
        <v>167</v>
      </c>
      <c r="J24" s="23" t="s">
        <v>57</v>
      </c>
      <c r="K24" s="23" t="s">
        <v>57</v>
      </c>
      <c r="L24" s="23" t="s">
        <v>57</v>
      </c>
      <c r="M24" s="23" t="s">
        <v>57</v>
      </c>
      <c r="N24" s="24">
        <f t="shared" si="0"/>
        <v>450</v>
      </c>
    </row>
    <row r="25" spans="1:14" ht="13.5" customHeight="1">
      <c r="A25" s="7" t="s">
        <v>16</v>
      </c>
      <c r="B25" s="23">
        <v>12</v>
      </c>
      <c r="C25" s="22">
        <v>10</v>
      </c>
      <c r="D25" s="23" t="s">
        <v>57</v>
      </c>
      <c r="E25" s="23" t="s">
        <v>57</v>
      </c>
      <c r="F25" s="23">
        <v>2</v>
      </c>
      <c r="G25" s="23" t="s">
        <v>57</v>
      </c>
      <c r="H25" s="23">
        <v>18</v>
      </c>
      <c r="I25" s="23">
        <v>6</v>
      </c>
      <c r="J25" s="23" t="s">
        <v>57</v>
      </c>
      <c r="K25" s="23" t="s">
        <v>57</v>
      </c>
      <c r="L25" s="23" t="s">
        <v>57</v>
      </c>
      <c r="M25" s="23" t="s">
        <v>57</v>
      </c>
      <c r="N25" s="24">
        <f t="shared" si="0"/>
        <v>48</v>
      </c>
    </row>
    <row r="26" spans="1:14" ht="13.5" customHeight="1">
      <c r="A26" s="7" t="s">
        <v>17</v>
      </c>
      <c r="B26" s="23">
        <v>426</v>
      </c>
      <c r="C26" s="22">
        <v>417</v>
      </c>
      <c r="D26" s="23" t="s">
        <v>57</v>
      </c>
      <c r="E26" s="23">
        <v>13</v>
      </c>
      <c r="F26" s="23">
        <v>234</v>
      </c>
      <c r="G26" s="23" t="s">
        <v>57</v>
      </c>
      <c r="H26" s="23">
        <v>115</v>
      </c>
      <c r="I26" s="23">
        <v>94</v>
      </c>
      <c r="J26" s="23" t="s">
        <v>57</v>
      </c>
      <c r="K26" s="23" t="s">
        <v>57</v>
      </c>
      <c r="L26" s="23" t="s">
        <v>57</v>
      </c>
      <c r="M26" s="23" t="s">
        <v>57</v>
      </c>
      <c r="N26" s="24">
        <f t="shared" si="0"/>
        <v>1299</v>
      </c>
    </row>
    <row r="27" spans="1:14" ht="13.5" customHeight="1">
      <c r="A27" s="7" t="s">
        <v>18</v>
      </c>
      <c r="B27" s="23">
        <v>63</v>
      </c>
      <c r="C27" s="22">
        <v>132</v>
      </c>
      <c r="D27" s="23" t="s">
        <v>57</v>
      </c>
      <c r="E27" s="23" t="s">
        <v>57</v>
      </c>
      <c r="F27" s="23" t="s">
        <v>57</v>
      </c>
      <c r="G27" s="23" t="s">
        <v>57</v>
      </c>
      <c r="H27" s="23">
        <v>98</v>
      </c>
      <c r="I27" s="23">
        <v>12</v>
      </c>
      <c r="J27" s="23" t="s">
        <v>57</v>
      </c>
      <c r="K27" s="23" t="s">
        <v>57</v>
      </c>
      <c r="L27" s="23" t="s">
        <v>57</v>
      </c>
      <c r="M27" s="23" t="s">
        <v>57</v>
      </c>
      <c r="N27" s="24">
        <f t="shared" si="0"/>
        <v>305</v>
      </c>
    </row>
    <row r="28" spans="1:14" ht="13.5" customHeight="1">
      <c r="A28" s="7" t="s">
        <v>19</v>
      </c>
      <c r="B28" s="23">
        <v>15</v>
      </c>
      <c r="C28" s="22">
        <v>21</v>
      </c>
      <c r="D28" s="23" t="s">
        <v>57</v>
      </c>
      <c r="E28" s="23" t="s">
        <v>57</v>
      </c>
      <c r="F28" s="23" t="s">
        <v>57</v>
      </c>
      <c r="G28" s="23" t="s">
        <v>57</v>
      </c>
      <c r="H28" s="23">
        <v>59</v>
      </c>
      <c r="I28" s="23" t="s">
        <v>57</v>
      </c>
      <c r="J28" s="23" t="s">
        <v>57</v>
      </c>
      <c r="K28" s="23" t="s">
        <v>57</v>
      </c>
      <c r="L28" s="23" t="s">
        <v>57</v>
      </c>
      <c r="M28" s="23" t="s">
        <v>57</v>
      </c>
      <c r="N28" s="24">
        <f t="shared" si="0"/>
        <v>95</v>
      </c>
    </row>
    <row r="29" spans="1:14" ht="13.5" customHeight="1">
      <c r="A29" s="7" t="s">
        <v>20</v>
      </c>
      <c r="B29" s="23">
        <v>27</v>
      </c>
      <c r="C29" s="22">
        <v>53</v>
      </c>
      <c r="D29" s="23">
        <v>1</v>
      </c>
      <c r="E29" s="23">
        <v>72</v>
      </c>
      <c r="F29" s="23">
        <v>99</v>
      </c>
      <c r="G29" s="23" t="s">
        <v>57</v>
      </c>
      <c r="H29" s="23">
        <v>55</v>
      </c>
      <c r="I29" s="23">
        <v>30</v>
      </c>
      <c r="J29" s="23" t="s">
        <v>57</v>
      </c>
      <c r="K29" s="23" t="s">
        <v>57</v>
      </c>
      <c r="L29" s="23" t="s">
        <v>57</v>
      </c>
      <c r="M29" s="23" t="s">
        <v>57</v>
      </c>
      <c r="N29" s="24">
        <f t="shared" si="0"/>
        <v>337</v>
      </c>
    </row>
    <row r="30" spans="1:14" ht="13.5" customHeight="1">
      <c r="A30" s="7" t="s">
        <v>21</v>
      </c>
      <c r="B30" s="23">
        <v>20</v>
      </c>
      <c r="C30" s="22">
        <v>56</v>
      </c>
      <c r="D30" s="23" t="s">
        <v>57</v>
      </c>
      <c r="E30" s="23">
        <v>10</v>
      </c>
      <c r="F30" s="23">
        <v>117</v>
      </c>
      <c r="G30" s="23" t="s">
        <v>57</v>
      </c>
      <c r="H30" s="23">
        <v>201</v>
      </c>
      <c r="I30" s="23">
        <v>40</v>
      </c>
      <c r="J30" s="23" t="s">
        <v>57</v>
      </c>
      <c r="K30" s="23" t="s">
        <v>57</v>
      </c>
      <c r="L30" s="23" t="s">
        <v>57</v>
      </c>
      <c r="M30" s="23" t="s">
        <v>57</v>
      </c>
      <c r="N30" s="24">
        <f t="shared" si="0"/>
        <v>444</v>
      </c>
    </row>
    <row r="31" spans="1:14" ht="13.5" customHeight="1">
      <c r="A31" s="7" t="s">
        <v>22</v>
      </c>
      <c r="B31" s="23">
        <v>206</v>
      </c>
      <c r="C31" s="22">
        <v>314</v>
      </c>
      <c r="D31" s="23" t="s">
        <v>57</v>
      </c>
      <c r="E31" s="23">
        <v>20</v>
      </c>
      <c r="F31" s="23">
        <v>177</v>
      </c>
      <c r="G31" s="23" t="s">
        <v>57</v>
      </c>
      <c r="H31" s="23">
        <v>3</v>
      </c>
      <c r="I31" s="23">
        <v>4</v>
      </c>
      <c r="J31" s="23" t="s">
        <v>57</v>
      </c>
      <c r="K31" s="23" t="s">
        <v>57</v>
      </c>
      <c r="L31" s="23" t="s">
        <v>57</v>
      </c>
      <c r="M31" s="23" t="s">
        <v>57</v>
      </c>
      <c r="N31" s="24">
        <f t="shared" si="0"/>
        <v>724</v>
      </c>
    </row>
    <row r="32" spans="1:14" ht="13.5" customHeight="1">
      <c r="A32" s="20" t="s">
        <v>55</v>
      </c>
      <c r="B32" s="27">
        <f>SUM(B17:B31)</f>
        <v>1074</v>
      </c>
      <c r="C32" s="27">
        <f aca="true" t="shared" si="2" ref="C32:M32">SUM(C17:C31)</f>
        <v>1651</v>
      </c>
      <c r="D32" s="27">
        <f t="shared" si="2"/>
        <v>2</v>
      </c>
      <c r="E32" s="27">
        <f t="shared" si="2"/>
        <v>523</v>
      </c>
      <c r="F32" s="27">
        <f t="shared" si="2"/>
        <v>705</v>
      </c>
      <c r="G32" s="27">
        <f t="shared" si="2"/>
        <v>0</v>
      </c>
      <c r="H32" s="27">
        <f t="shared" si="2"/>
        <v>1485</v>
      </c>
      <c r="I32" s="27">
        <f t="shared" si="2"/>
        <v>961</v>
      </c>
      <c r="J32" s="28">
        <f t="shared" si="2"/>
        <v>2</v>
      </c>
      <c r="K32" s="28">
        <f t="shared" si="2"/>
        <v>0</v>
      </c>
      <c r="L32" s="28">
        <f t="shared" si="2"/>
        <v>0</v>
      </c>
      <c r="M32" s="28">
        <f t="shared" si="2"/>
        <v>0</v>
      </c>
      <c r="N32" s="27">
        <f t="shared" si="0"/>
        <v>6403</v>
      </c>
    </row>
    <row r="33" spans="1:14" ht="15.75" customHeight="1">
      <c r="A33" s="5" t="s">
        <v>23</v>
      </c>
      <c r="B33" s="29">
        <f>SUM(B16,B32)</f>
        <v>7765</v>
      </c>
      <c r="C33" s="29">
        <f aca="true" t="shared" si="3" ref="C33:M33">SUM(C16,C32)</f>
        <v>7867</v>
      </c>
      <c r="D33" s="29">
        <f t="shared" si="3"/>
        <v>8</v>
      </c>
      <c r="E33" s="29">
        <f t="shared" si="3"/>
        <v>2436</v>
      </c>
      <c r="F33" s="29">
        <f t="shared" si="3"/>
        <v>990</v>
      </c>
      <c r="G33" s="29">
        <f t="shared" si="3"/>
        <v>2</v>
      </c>
      <c r="H33" s="29">
        <f t="shared" si="3"/>
        <v>4355</v>
      </c>
      <c r="I33" s="30">
        <f t="shared" si="3"/>
        <v>3233</v>
      </c>
      <c r="J33" s="31">
        <f t="shared" si="3"/>
        <v>2</v>
      </c>
      <c r="K33" s="31">
        <f t="shared" si="3"/>
        <v>4</v>
      </c>
      <c r="L33" s="31">
        <f t="shared" si="3"/>
        <v>19</v>
      </c>
      <c r="M33" s="31">
        <f t="shared" si="3"/>
        <v>0</v>
      </c>
      <c r="N33" s="30">
        <f t="shared" si="0"/>
        <v>26681</v>
      </c>
    </row>
    <row r="34" spans="1:14" ht="15.75" customHeight="1">
      <c r="A34" s="8" t="s">
        <v>0</v>
      </c>
      <c r="B34" s="32">
        <v>17763</v>
      </c>
      <c r="C34" s="32">
        <v>20713</v>
      </c>
      <c r="D34" s="32">
        <v>24</v>
      </c>
      <c r="E34" s="32">
        <v>12723</v>
      </c>
      <c r="F34" s="32">
        <v>13144</v>
      </c>
      <c r="G34" s="32">
        <v>9</v>
      </c>
      <c r="H34" s="32">
        <v>9038</v>
      </c>
      <c r="I34" s="33">
        <v>9251</v>
      </c>
      <c r="J34" s="24">
        <v>1</v>
      </c>
      <c r="K34" s="24">
        <v>54</v>
      </c>
      <c r="L34" s="24">
        <v>1096</v>
      </c>
      <c r="M34" s="24">
        <v>14</v>
      </c>
      <c r="N34" s="24">
        <f t="shared" si="0"/>
        <v>83830</v>
      </c>
    </row>
    <row r="35" spans="1:14" ht="15.75" customHeight="1">
      <c r="A35" s="9" t="s">
        <v>32</v>
      </c>
      <c r="B35" s="4">
        <f>B33/B34</f>
        <v>0.4371446264707538</v>
      </c>
      <c r="C35" s="4">
        <f aca="true" t="shared" si="4" ref="C35:N35">C33/C34</f>
        <v>0.3798097812967701</v>
      </c>
      <c r="D35" s="4">
        <f t="shared" si="4"/>
        <v>0.3333333333333333</v>
      </c>
      <c r="E35" s="4">
        <f t="shared" si="4"/>
        <v>0.19146427729309126</v>
      </c>
      <c r="F35" s="4">
        <f t="shared" si="4"/>
        <v>0.0753195374315277</v>
      </c>
      <c r="G35" s="4">
        <f t="shared" si="4"/>
        <v>0.2222222222222222</v>
      </c>
      <c r="H35" s="4">
        <f t="shared" si="4"/>
        <v>0.48185439256472673</v>
      </c>
      <c r="I35" s="4">
        <f t="shared" si="4"/>
        <v>0.3494757323532591</v>
      </c>
      <c r="J35" s="4">
        <f t="shared" si="4"/>
        <v>2</v>
      </c>
      <c r="K35" s="14">
        <f t="shared" si="4"/>
        <v>0.07407407407407407</v>
      </c>
      <c r="L35" s="14">
        <f t="shared" si="4"/>
        <v>0.017335766423357664</v>
      </c>
      <c r="M35" s="4">
        <f t="shared" si="4"/>
        <v>0</v>
      </c>
      <c r="N35" s="14">
        <f t="shared" si="4"/>
        <v>0.31827508052010023</v>
      </c>
    </row>
    <row r="36" spans="1:14" ht="4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3.5" customHeight="1">
      <c r="A37" s="13" t="s">
        <v>52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3.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</sheetData>
  <sheetProtection/>
  <mergeCells count="6">
    <mergeCell ref="A3:A4"/>
    <mergeCell ref="B3:D3"/>
    <mergeCell ref="E3:G3"/>
    <mergeCell ref="H3:J3"/>
    <mergeCell ref="K3:M3"/>
    <mergeCell ref="N3:N4"/>
  </mergeCells>
  <printOptions/>
  <pageMargins left="0.7874015748031497" right="0.7874015748031497" top="0.3937007874015748" bottom="0" header="0.5118110236220472" footer="0.5118110236220472"/>
  <pageSetup horizontalDpi="600" verticalDpi="600" orientation="landscape" paperSize="9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8"/>
  <sheetViews>
    <sheetView zoomScalePageLayoutView="0" workbookViewId="0" topLeftCell="A1">
      <pane xSplit="1" ySplit="4" topLeftCell="B5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5" sqref="B5"/>
    </sheetView>
  </sheetViews>
  <sheetFormatPr defaultColWidth="9.00390625" defaultRowHeight="13.5"/>
  <cols>
    <col min="1" max="1" width="10.625" style="1" customWidth="1"/>
    <col min="2" max="13" width="8.625" style="1" customWidth="1"/>
    <col min="14" max="14" width="10.625" style="1" customWidth="1"/>
    <col min="15" max="16384" width="9.00390625" style="1" customWidth="1"/>
  </cols>
  <sheetData>
    <row r="1" spans="1:5" ht="18" customHeight="1">
      <c r="A1" s="3" t="s">
        <v>1</v>
      </c>
      <c r="C1" s="2" t="s">
        <v>56</v>
      </c>
      <c r="D1" s="3" t="s">
        <v>43</v>
      </c>
      <c r="E1" s="1" t="s">
        <v>58</v>
      </c>
    </row>
    <row r="2" ht="13.5" customHeight="1"/>
    <row r="3" spans="1:14" ht="15.75" customHeight="1">
      <c r="A3" s="34" t="s">
        <v>53</v>
      </c>
      <c r="B3" s="36" t="s">
        <v>36</v>
      </c>
      <c r="C3" s="37"/>
      <c r="D3" s="38"/>
      <c r="E3" s="36" t="s">
        <v>37</v>
      </c>
      <c r="F3" s="37"/>
      <c r="G3" s="38"/>
      <c r="H3" s="39" t="s">
        <v>34</v>
      </c>
      <c r="I3" s="40"/>
      <c r="J3" s="40"/>
      <c r="K3" s="36" t="s">
        <v>35</v>
      </c>
      <c r="L3" s="37"/>
      <c r="M3" s="37"/>
      <c r="N3" s="36" t="s">
        <v>23</v>
      </c>
    </row>
    <row r="4" spans="1:14" ht="15.75" customHeight="1">
      <c r="A4" s="35"/>
      <c r="B4" s="10" t="s">
        <v>38</v>
      </c>
      <c r="C4" s="10" t="s">
        <v>39</v>
      </c>
      <c r="D4" s="10" t="s">
        <v>40</v>
      </c>
      <c r="E4" s="10" t="s">
        <v>38</v>
      </c>
      <c r="F4" s="10" t="s">
        <v>39</v>
      </c>
      <c r="G4" s="10" t="s">
        <v>40</v>
      </c>
      <c r="H4" s="10" t="s">
        <v>38</v>
      </c>
      <c r="I4" s="10" t="s">
        <v>39</v>
      </c>
      <c r="J4" s="10" t="s">
        <v>40</v>
      </c>
      <c r="K4" s="10" t="s">
        <v>38</v>
      </c>
      <c r="L4" s="10" t="s">
        <v>39</v>
      </c>
      <c r="M4" s="10" t="s">
        <v>40</v>
      </c>
      <c r="N4" s="41"/>
    </row>
    <row r="5" spans="1:14" s="18" customFormat="1" ht="9.75" customHeight="1">
      <c r="A5" s="15"/>
      <c r="B5" s="16"/>
      <c r="C5" s="16"/>
      <c r="D5" s="16"/>
      <c r="E5" s="16"/>
      <c r="F5" s="16"/>
      <c r="G5" s="16"/>
      <c r="H5" s="16"/>
      <c r="I5" s="16"/>
      <c r="J5" s="17"/>
      <c r="K5" s="17"/>
      <c r="L5" s="17"/>
      <c r="M5" s="17"/>
      <c r="N5" s="17"/>
    </row>
    <row r="6" spans="1:14" ht="13.5" customHeight="1">
      <c r="A6" s="7" t="s">
        <v>24</v>
      </c>
      <c r="B6" s="22">
        <v>444</v>
      </c>
      <c r="C6" s="22">
        <v>552</v>
      </c>
      <c r="D6" s="23" t="s">
        <v>57</v>
      </c>
      <c r="E6" s="23">
        <v>275</v>
      </c>
      <c r="F6" s="23">
        <v>2</v>
      </c>
      <c r="G6" s="23" t="s">
        <v>57</v>
      </c>
      <c r="H6" s="23">
        <v>88</v>
      </c>
      <c r="I6" s="23">
        <v>101</v>
      </c>
      <c r="J6" s="23" t="s">
        <v>57</v>
      </c>
      <c r="K6" s="23" t="s">
        <v>57</v>
      </c>
      <c r="L6" s="23" t="s">
        <v>57</v>
      </c>
      <c r="M6" s="23" t="s">
        <v>57</v>
      </c>
      <c r="N6" s="24">
        <f>SUM(B6:M6)</f>
        <v>1462</v>
      </c>
    </row>
    <row r="7" spans="1:14" ht="13.5" customHeight="1">
      <c r="A7" s="7" t="s">
        <v>3</v>
      </c>
      <c r="B7" s="23">
        <v>88</v>
      </c>
      <c r="C7" s="22">
        <v>50</v>
      </c>
      <c r="D7" s="23" t="s">
        <v>57</v>
      </c>
      <c r="E7" s="23">
        <v>435</v>
      </c>
      <c r="F7" s="23">
        <v>5</v>
      </c>
      <c r="G7" s="23" t="s">
        <v>57</v>
      </c>
      <c r="H7" s="23">
        <v>61</v>
      </c>
      <c r="I7" s="23">
        <v>31</v>
      </c>
      <c r="J7" s="23" t="s">
        <v>57</v>
      </c>
      <c r="K7" s="23" t="s">
        <v>57</v>
      </c>
      <c r="L7" s="23" t="s">
        <v>57</v>
      </c>
      <c r="M7" s="23" t="s">
        <v>57</v>
      </c>
      <c r="N7" s="24">
        <f aca="true" t="shared" si="0" ref="N7:N34">SUM(B7:M7)</f>
        <v>670</v>
      </c>
    </row>
    <row r="8" spans="1:14" ht="13.5" customHeight="1">
      <c r="A8" s="7" t="s">
        <v>25</v>
      </c>
      <c r="B8" s="23">
        <v>3314</v>
      </c>
      <c r="C8" s="22">
        <v>3980</v>
      </c>
      <c r="D8" s="23">
        <v>5</v>
      </c>
      <c r="E8" s="23">
        <v>947</v>
      </c>
      <c r="F8" s="23">
        <v>83</v>
      </c>
      <c r="G8" s="23">
        <v>1</v>
      </c>
      <c r="H8" s="23">
        <v>1370</v>
      </c>
      <c r="I8" s="23">
        <v>1228</v>
      </c>
      <c r="J8" s="23">
        <v>1</v>
      </c>
      <c r="K8" s="23" t="s">
        <v>57</v>
      </c>
      <c r="L8" s="23" t="s">
        <v>57</v>
      </c>
      <c r="M8" s="23" t="s">
        <v>57</v>
      </c>
      <c r="N8" s="24">
        <f t="shared" si="0"/>
        <v>10929</v>
      </c>
    </row>
    <row r="9" spans="1:14" ht="13.5" customHeight="1">
      <c r="A9" s="7" t="s">
        <v>26</v>
      </c>
      <c r="B9" s="23">
        <v>252</v>
      </c>
      <c r="C9" s="22">
        <v>376</v>
      </c>
      <c r="D9" s="23" t="s">
        <v>57</v>
      </c>
      <c r="E9" s="23">
        <v>12</v>
      </c>
      <c r="F9" s="23">
        <v>1</v>
      </c>
      <c r="G9" s="23" t="s">
        <v>57</v>
      </c>
      <c r="H9" s="23">
        <v>133</v>
      </c>
      <c r="I9" s="23">
        <v>110</v>
      </c>
      <c r="J9" s="23" t="s">
        <v>57</v>
      </c>
      <c r="K9" s="23" t="s">
        <v>57</v>
      </c>
      <c r="L9" s="23">
        <v>1</v>
      </c>
      <c r="M9" s="23" t="s">
        <v>57</v>
      </c>
      <c r="N9" s="24">
        <f t="shared" si="0"/>
        <v>885</v>
      </c>
    </row>
    <row r="10" spans="1:14" ht="13.5" customHeight="1">
      <c r="A10" s="7" t="s">
        <v>4</v>
      </c>
      <c r="B10" s="23">
        <v>141</v>
      </c>
      <c r="C10" s="22">
        <v>192</v>
      </c>
      <c r="D10" s="23" t="s">
        <v>57</v>
      </c>
      <c r="E10" s="23">
        <v>6</v>
      </c>
      <c r="F10" s="23">
        <v>46</v>
      </c>
      <c r="G10" s="23" t="s">
        <v>57</v>
      </c>
      <c r="H10" s="23">
        <v>144</v>
      </c>
      <c r="I10" s="23">
        <v>119</v>
      </c>
      <c r="J10" s="23" t="s">
        <v>57</v>
      </c>
      <c r="K10" s="23" t="s">
        <v>57</v>
      </c>
      <c r="L10" s="23" t="s">
        <v>57</v>
      </c>
      <c r="M10" s="23" t="s">
        <v>57</v>
      </c>
      <c r="N10" s="24">
        <f t="shared" si="0"/>
        <v>648</v>
      </c>
    </row>
    <row r="11" spans="1:14" ht="13.5" customHeight="1">
      <c r="A11" s="7" t="s">
        <v>27</v>
      </c>
      <c r="B11" s="23">
        <v>580</v>
      </c>
      <c r="C11" s="22">
        <v>374</v>
      </c>
      <c r="D11" s="23" t="s">
        <v>57</v>
      </c>
      <c r="E11" s="23" t="s">
        <v>57</v>
      </c>
      <c r="F11" s="23" t="s">
        <v>57</v>
      </c>
      <c r="G11" s="23" t="s">
        <v>57</v>
      </c>
      <c r="H11" s="23">
        <v>68</v>
      </c>
      <c r="I11" s="23">
        <v>65</v>
      </c>
      <c r="J11" s="23" t="s">
        <v>57</v>
      </c>
      <c r="K11" s="23" t="s">
        <v>57</v>
      </c>
      <c r="L11" s="23">
        <v>2</v>
      </c>
      <c r="M11" s="23" t="s">
        <v>57</v>
      </c>
      <c r="N11" s="24">
        <f t="shared" si="0"/>
        <v>1089</v>
      </c>
    </row>
    <row r="12" spans="1:14" ht="13.5" customHeight="1">
      <c r="A12" s="7" t="s">
        <v>5</v>
      </c>
      <c r="B12" s="23">
        <v>353</v>
      </c>
      <c r="C12" s="22">
        <v>585</v>
      </c>
      <c r="D12" s="23" t="s">
        <v>57</v>
      </c>
      <c r="E12" s="23">
        <v>44</v>
      </c>
      <c r="F12" s="23">
        <v>14</v>
      </c>
      <c r="G12" s="23" t="s">
        <v>57</v>
      </c>
      <c r="H12" s="23">
        <v>391</v>
      </c>
      <c r="I12" s="23">
        <v>441</v>
      </c>
      <c r="J12" s="23" t="s">
        <v>57</v>
      </c>
      <c r="K12" s="23" t="s">
        <v>57</v>
      </c>
      <c r="L12" s="23">
        <v>1</v>
      </c>
      <c r="M12" s="23" t="s">
        <v>57</v>
      </c>
      <c r="N12" s="24">
        <f t="shared" si="0"/>
        <v>1829</v>
      </c>
    </row>
    <row r="13" spans="1:14" ht="13.5" customHeight="1">
      <c r="A13" s="7" t="s">
        <v>6</v>
      </c>
      <c r="B13" s="23">
        <v>825</v>
      </c>
      <c r="C13" s="22">
        <v>244</v>
      </c>
      <c r="D13" s="23" t="s">
        <v>57</v>
      </c>
      <c r="E13" s="23" t="s">
        <v>57</v>
      </c>
      <c r="F13" s="23" t="s">
        <v>57</v>
      </c>
      <c r="G13" s="23" t="s">
        <v>57</v>
      </c>
      <c r="H13" s="23">
        <v>6</v>
      </c>
      <c r="I13" s="23">
        <v>1</v>
      </c>
      <c r="J13" s="23" t="s">
        <v>57</v>
      </c>
      <c r="K13" s="23">
        <v>1</v>
      </c>
      <c r="L13" s="23" t="s">
        <v>57</v>
      </c>
      <c r="M13" s="23" t="s">
        <v>57</v>
      </c>
      <c r="N13" s="24">
        <f t="shared" si="0"/>
        <v>1077</v>
      </c>
    </row>
    <row r="14" spans="1:14" ht="13.5" customHeight="1">
      <c r="A14" s="7" t="s">
        <v>7</v>
      </c>
      <c r="B14" s="23">
        <v>151</v>
      </c>
      <c r="C14" s="22">
        <v>144</v>
      </c>
      <c r="D14" s="23">
        <v>1</v>
      </c>
      <c r="E14" s="23">
        <v>139</v>
      </c>
      <c r="F14" s="23">
        <v>109</v>
      </c>
      <c r="G14" s="23" t="s">
        <v>57</v>
      </c>
      <c r="H14" s="23">
        <v>146</v>
      </c>
      <c r="I14" s="23">
        <v>21</v>
      </c>
      <c r="J14" s="23" t="s">
        <v>57</v>
      </c>
      <c r="K14" s="23" t="s">
        <v>57</v>
      </c>
      <c r="L14" s="23" t="s">
        <v>57</v>
      </c>
      <c r="M14" s="23" t="s">
        <v>57</v>
      </c>
      <c r="N14" s="24">
        <f t="shared" si="0"/>
        <v>711</v>
      </c>
    </row>
    <row r="15" spans="1:14" ht="13.5" customHeight="1">
      <c r="A15" s="7" t="s">
        <v>8</v>
      </c>
      <c r="B15" s="23">
        <v>1085</v>
      </c>
      <c r="C15" s="22">
        <v>773</v>
      </c>
      <c r="D15" s="23" t="s">
        <v>57</v>
      </c>
      <c r="E15" s="23">
        <v>78</v>
      </c>
      <c r="F15" s="23">
        <v>27</v>
      </c>
      <c r="G15" s="23" t="s">
        <v>57</v>
      </c>
      <c r="H15" s="23">
        <v>227</v>
      </c>
      <c r="I15" s="23">
        <v>201</v>
      </c>
      <c r="J15" s="23" t="s">
        <v>57</v>
      </c>
      <c r="K15" s="23">
        <v>2</v>
      </c>
      <c r="L15" s="25">
        <v>13</v>
      </c>
      <c r="M15" s="23" t="s">
        <v>57</v>
      </c>
      <c r="N15" s="24">
        <f t="shared" si="0"/>
        <v>2406</v>
      </c>
    </row>
    <row r="16" spans="1:14" ht="13.5" customHeight="1">
      <c r="A16" s="11" t="s">
        <v>28</v>
      </c>
      <c r="B16" s="21">
        <f>SUM(B6:B15)</f>
        <v>7233</v>
      </c>
      <c r="C16" s="21">
        <f aca="true" t="shared" si="1" ref="C16:M16">SUM(C6:C15)</f>
        <v>7270</v>
      </c>
      <c r="D16" s="21">
        <f t="shared" si="1"/>
        <v>6</v>
      </c>
      <c r="E16" s="21">
        <f t="shared" si="1"/>
        <v>1936</v>
      </c>
      <c r="F16" s="21">
        <f t="shared" si="1"/>
        <v>287</v>
      </c>
      <c r="G16" s="21">
        <f t="shared" si="1"/>
        <v>1</v>
      </c>
      <c r="H16" s="21">
        <f t="shared" si="1"/>
        <v>2634</v>
      </c>
      <c r="I16" s="21">
        <f t="shared" si="1"/>
        <v>2318</v>
      </c>
      <c r="J16" s="26">
        <f t="shared" si="1"/>
        <v>1</v>
      </c>
      <c r="K16" s="26">
        <f t="shared" si="1"/>
        <v>3</v>
      </c>
      <c r="L16" s="26">
        <f t="shared" si="1"/>
        <v>17</v>
      </c>
      <c r="M16" s="26">
        <f t="shared" si="1"/>
        <v>0</v>
      </c>
      <c r="N16" s="21">
        <f t="shared" si="0"/>
        <v>21706</v>
      </c>
    </row>
    <row r="17" spans="1:14" ht="13.5" customHeight="1">
      <c r="A17" s="7" t="s">
        <v>9</v>
      </c>
      <c r="B17" s="23">
        <v>95</v>
      </c>
      <c r="C17" s="22">
        <v>259</v>
      </c>
      <c r="D17" s="23">
        <v>1</v>
      </c>
      <c r="E17" s="23">
        <v>221</v>
      </c>
      <c r="F17" s="23">
        <v>4</v>
      </c>
      <c r="G17" s="23" t="s">
        <v>57</v>
      </c>
      <c r="H17" s="23">
        <v>39</v>
      </c>
      <c r="I17" s="23">
        <v>17</v>
      </c>
      <c r="J17" s="23" t="s">
        <v>57</v>
      </c>
      <c r="K17" s="23" t="s">
        <v>57</v>
      </c>
      <c r="L17" s="23" t="s">
        <v>57</v>
      </c>
      <c r="M17" s="23" t="s">
        <v>57</v>
      </c>
      <c r="N17" s="24">
        <f t="shared" si="0"/>
        <v>636</v>
      </c>
    </row>
    <row r="18" spans="1:14" ht="13.5" customHeight="1">
      <c r="A18" s="7" t="s">
        <v>54</v>
      </c>
      <c r="B18" s="23">
        <v>10</v>
      </c>
      <c r="C18" s="22">
        <v>59</v>
      </c>
      <c r="D18" s="23" t="s">
        <v>57</v>
      </c>
      <c r="E18" s="23">
        <v>81</v>
      </c>
      <c r="F18" s="23">
        <v>19</v>
      </c>
      <c r="G18" s="23" t="s">
        <v>57</v>
      </c>
      <c r="H18" s="23">
        <v>124</v>
      </c>
      <c r="I18" s="23">
        <v>187</v>
      </c>
      <c r="J18" s="23" t="s">
        <v>57</v>
      </c>
      <c r="K18" s="23" t="s">
        <v>57</v>
      </c>
      <c r="L18" s="23" t="s">
        <v>57</v>
      </c>
      <c r="M18" s="23" t="s">
        <v>57</v>
      </c>
      <c r="N18" s="24">
        <f t="shared" si="0"/>
        <v>480</v>
      </c>
    </row>
    <row r="19" spans="1:14" ht="13.5" customHeight="1">
      <c r="A19" s="7" t="s">
        <v>10</v>
      </c>
      <c r="B19" s="23">
        <v>55</v>
      </c>
      <c r="C19" s="22">
        <v>230</v>
      </c>
      <c r="D19" s="23" t="s">
        <v>57</v>
      </c>
      <c r="E19" s="23">
        <v>23</v>
      </c>
      <c r="F19" s="23">
        <v>1</v>
      </c>
      <c r="G19" s="23" t="s">
        <v>57</v>
      </c>
      <c r="H19" s="23">
        <v>566</v>
      </c>
      <c r="I19" s="23">
        <v>292</v>
      </c>
      <c r="J19" s="23" t="s">
        <v>57</v>
      </c>
      <c r="K19" s="23" t="s">
        <v>57</v>
      </c>
      <c r="L19" s="23" t="s">
        <v>57</v>
      </c>
      <c r="M19" s="23" t="s">
        <v>57</v>
      </c>
      <c r="N19" s="24">
        <f t="shared" si="0"/>
        <v>1167</v>
      </c>
    </row>
    <row r="20" spans="1:14" ht="13.5" customHeight="1">
      <c r="A20" s="7" t="s">
        <v>11</v>
      </c>
      <c r="B20" s="23">
        <v>47</v>
      </c>
      <c r="C20" s="22">
        <v>76</v>
      </c>
      <c r="D20" s="23" t="s">
        <v>57</v>
      </c>
      <c r="E20" s="23">
        <v>46</v>
      </c>
      <c r="F20" s="23" t="s">
        <v>57</v>
      </c>
      <c r="G20" s="23" t="s">
        <v>57</v>
      </c>
      <c r="H20" s="23">
        <v>83</v>
      </c>
      <c r="I20" s="23">
        <v>110</v>
      </c>
      <c r="J20" s="23" t="s">
        <v>57</v>
      </c>
      <c r="K20" s="23" t="s">
        <v>57</v>
      </c>
      <c r="L20" s="23" t="s">
        <v>57</v>
      </c>
      <c r="M20" s="23" t="s">
        <v>57</v>
      </c>
      <c r="N20" s="24">
        <f t="shared" si="0"/>
        <v>362</v>
      </c>
    </row>
    <row r="21" spans="1:14" ht="13.5" customHeight="1">
      <c r="A21" s="7" t="s">
        <v>12</v>
      </c>
      <c r="B21" s="23">
        <v>38</v>
      </c>
      <c r="C21" s="22">
        <v>72</v>
      </c>
      <c r="D21" s="23" t="s">
        <v>57</v>
      </c>
      <c r="E21" s="23">
        <v>89</v>
      </c>
      <c r="F21" s="23" t="s">
        <v>57</v>
      </c>
      <c r="G21" s="23" t="s">
        <v>57</v>
      </c>
      <c r="H21" s="23">
        <v>86</v>
      </c>
      <c r="I21" s="23">
        <v>9</v>
      </c>
      <c r="J21" s="23" t="s">
        <v>57</v>
      </c>
      <c r="K21" s="23" t="s">
        <v>57</v>
      </c>
      <c r="L21" s="23" t="s">
        <v>57</v>
      </c>
      <c r="M21" s="23" t="s">
        <v>57</v>
      </c>
      <c r="N21" s="24">
        <f t="shared" si="0"/>
        <v>294</v>
      </c>
    </row>
    <row r="22" spans="1:14" ht="13.5" customHeight="1">
      <c r="A22" s="7" t="s">
        <v>13</v>
      </c>
      <c r="B22" s="23">
        <v>101</v>
      </c>
      <c r="C22" s="22">
        <v>186</v>
      </c>
      <c r="D22" s="23" t="s">
        <v>57</v>
      </c>
      <c r="E22" s="23" t="s">
        <v>57</v>
      </c>
      <c r="F22" s="23" t="s">
        <v>57</v>
      </c>
      <c r="G22" s="23" t="s">
        <v>57</v>
      </c>
      <c r="H22" s="23" t="s">
        <v>57</v>
      </c>
      <c r="I22" s="23" t="s">
        <v>57</v>
      </c>
      <c r="J22" s="23" t="s">
        <v>57</v>
      </c>
      <c r="K22" s="23" t="s">
        <v>57</v>
      </c>
      <c r="L22" s="23" t="s">
        <v>57</v>
      </c>
      <c r="M22" s="23" t="s">
        <v>57</v>
      </c>
      <c r="N22" s="24">
        <f t="shared" si="0"/>
        <v>287</v>
      </c>
    </row>
    <row r="23" spans="1:14" ht="13.5" customHeight="1">
      <c r="A23" s="7" t="s">
        <v>14</v>
      </c>
      <c r="B23" s="23">
        <v>45</v>
      </c>
      <c r="C23" s="22">
        <v>10</v>
      </c>
      <c r="D23" s="23" t="s">
        <v>57</v>
      </c>
      <c r="E23" s="23">
        <v>8</v>
      </c>
      <c r="F23" s="23" t="s">
        <v>57</v>
      </c>
      <c r="G23" s="23" t="s">
        <v>57</v>
      </c>
      <c r="H23" s="23">
        <v>80</v>
      </c>
      <c r="I23" s="23">
        <v>79</v>
      </c>
      <c r="J23" s="23" t="s">
        <v>57</v>
      </c>
      <c r="K23" s="23" t="s">
        <v>57</v>
      </c>
      <c r="L23" s="23" t="s">
        <v>57</v>
      </c>
      <c r="M23" s="23" t="s">
        <v>57</v>
      </c>
      <c r="N23" s="24">
        <f t="shared" si="0"/>
        <v>222</v>
      </c>
    </row>
    <row r="24" spans="1:14" ht="13.5" customHeight="1">
      <c r="A24" s="7" t="s">
        <v>15</v>
      </c>
      <c r="B24" s="23">
        <v>26</v>
      </c>
      <c r="C24" s="22">
        <v>93</v>
      </c>
      <c r="D24" s="23" t="s">
        <v>57</v>
      </c>
      <c r="E24" s="23">
        <v>11</v>
      </c>
      <c r="F24" s="23">
        <v>59</v>
      </c>
      <c r="G24" s="23" t="s">
        <v>57</v>
      </c>
      <c r="H24" s="23">
        <v>155</v>
      </c>
      <c r="I24" s="23">
        <v>198</v>
      </c>
      <c r="J24" s="23" t="s">
        <v>57</v>
      </c>
      <c r="K24" s="23" t="s">
        <v>57</v>
      </c>
      <c r="L24" s="23" t="s">
        <v>57</v>
      </c>
      <c r="M24" s="23" t="s">
        <v>57</v>
      </c>
      <c r="N24" s="24">
        <f t="shared" si="0"/>
        <v>542</v>
      </c>
    </row>
    <row r="25" spans="1:14" ht="13.5" customHeight="1">
      <c r="A25" s="7" t="s">
        <v>16</v>
      </c>
      <c r="B25" s="23">
        <v>12</v>
      </c>
      <c r="C25" s="22">
        <v>14</v>
      </c>
      <c r="D25" s="23" t="s">
        <v>57</v>
      </c>
      <c r="E25" s="23" t="s">
        <v>57</v>
      </c>
      <c r="F25" s="23">
        <v>2</v>
      </c>
      <c r="G25" s="23" t="s">
        <v>57</v>
      </c>
      <c r="H25" s="23">
        <v>12</v>
      </c>
      <c r="I25" s="23">
        <v>7</v>
      </c>
      <c r="J25" s="23" t="s">
        <v>57</v>
      </c>
      <c r="K25" s="23" t="s">
        <v>57</v>
      </c>
      <c r="L25" s="23" t="s">
        <v>57</v>
      </c>
      <c r="M25" s="23" t="s">
        <v>57</v>
      </c>
      <c r="N25" s="24">
        <f t="shared" si="0"/>
        <v>47</v>
      </c>
    </row>
    <row r="26" spans="1:14" ht="13.5" customHeight="1">
      <c r="A26" s="7" t="s">
        <v>17</v>
      </c>
      <c r="B26" s="23">
        <v>468</v>
      </c>
      <c r="C26" s="22">
        <v>520</v>
      </c>
      <c r="D26" s="23" t="s">
        <v>57</v>
      </c>
      <c r="E26" s="23">
        <v>22</v>
      </c>
      <c r="F26" s="23">
        <v>279</v>
      </c>
      <c r="G26" s="23" t="s">
        <v>57</v>
      </c>
      <c r="H26" s="23">
        <v>129</v>
      </c>
      <c r="I26" s="23">
        <v>114</v>
      </c>
      <c r="J26" s="23" t="s">
        <v>57</v>
      </c>
      <c r="K26" s="23" t="s">
        <v>57</v>
      </c>
      <c r="L26" s="23" t="s">
        <v>57</v>
      </c>
      <c r="M26" s="23" t="s">
        <v>57</v>
      </c>
      <c r="N26" s="24">
        <f t="shared" si="0"/>
        <v>1532</v>
      </c>
    </row>
    <row r="27" spans="1:14" ht="13.5" customHeight="1">
      <c r="A27" s="7" t="s">
        <v>18</v>
      </c>
      <c r="B27" s="23">
        <v>115</v>
      </c>
      <c r="C27" s="22">
        <v>148</v>
      </c>
      <c r="D27" s="23" t="s">
        <v>57</v>
      </c>
      <c r="E27" s="23" t="s">
        <v>57</v>
      </c>
      <c r="F27" s="23" t="s">
        <v>57</v>
      </c>
      <c r="G27" s="23" t="s">
        <v>57</v>
      </c>
      <c r="H27" s="23">
        <v>102</v>
      </c>
      <c r="I27" s="23">
        <v>16</v>
      </c>
      <c r="J27" s="23" t="s">
        <v>57</v>
      </c>
      <c r="K27" s="23" t="s">
        <v>57</v>
      </c>
      <c r="L27" s="23">
        <v>1</v>
      </c>
      <c r="M27" s="23" t="s">
        <v>57</v>
      </c>
      <c r="N27" s="24">
        <f t="shared" si="0"/>
        <v>382</v>
      </c>
    </row>
    <row r="28" spans="1:14" ht="13.5" customHeight="1">
      <c r="A28" s="7" t="s">
        <v>19</v>
      </c>
      <c r="B28" s="23">
        <v>19</v>
      </c>
      <c r="C28" s="22">
        <v>21</v>
      </c>
      <c r="D28" s="23" t="s">
        <v>57</v>
      </c>
      <c r="E28" s="23" t="s">
        <v>57</v>
      </c>
      <c r="F28" s="23" t="s">
        <v>57</v>
      </c>
      <c r="G28" s="23" t="s">
        <v>57</v>
      </c>
      <c r="H28" s="23">
        <v>42</v>
      </c>
      <c r="I28" s="23" t="s">
        <v>57</v>
      </c>
      <c r="J28" s="23" t="s">
        <v>57</v>
      </c>
      <c r="K28" s="23" t="s">
        <v>57</v>
      </c>
      <c r="L28" s="23" t="s">
        <v>57</v>
      </c>
      <c r="M28" s="23" t="s">
        <v>57</v>
      </c>
      <c r="N28" s="24">
        <f t="shared" si="0"/>
        <v>82</v>
      </c>
    </row>
    <row r="29" spans="1:14" ht="13.5" customHeight="1">
      <c r="A29" s="7" t="s">
        <v>20</v>
      </c>
      <c r="B29" s="23">
        <v>53</v>
      </c>
      <c r="C29" s="22">
        <v>92</v>
      </c>
      <c r="D29" s="23" t="s">
        <v>57</v>
      </c>
      <c r="E29" s="23">
        <v>50</v>
      </c>
      <c r="F29" s="23">
        <v>125</v>
      </c>
      <c r="G29" s="23" t="s">
        <v>57</v>
      </c>
      <c r="H29" s="23">
        <v>58</v>
      </c>
      <c r="I29" s="23">
        <v>17</v>
      </c>
      <c r="J29" s="23" t="s">
        <v>57</v>
      </c>
      <c r="K29" s="23" t="s">
        <v>57</v>
      </c>
      <c r="L29" s="23" t="s">
        <v>57</v>
      </c>
      <c r="M29" s="23" t="s">
        <v>57</v>
      </c>
      <c r="N29" s="24">
        <f t="shared" si="0"/>
        <v>395</v>
      </c>
    </row>
    <row r="30" spans="1:14" ht="13.5" customHeight="1">
      <c r="A30" s="7" t="s">
        <v>21</v>
      </c>
      <c r="B30" s="23">
        <v>25</v>
      </c>
      <c r="C30" s="22">
        <v>81</v>
      </c>
      <c r="D30" s="23" t="s">
        <v>57</v>
      </c>
      <c r="E30" s="23">
        <v>18</v>
      </c>
      <c r="F30" s="23">
        <v>107</v>
      </c>
      <c r="G30" s="23" t="s">
        <v>57</v>
      </c>
      <c r="H30" s="23">
        <v>244</v>
      </c>
      <c r="I30" s="23">
        <v>31</v>
      </c>
      <c r="J30" s="23" t="s">
        <v>57</v>
      </c>
      <c r="K30" s="23" t="s">
        <v>57</v>
      </c>
      <c r="L30" s="23" t="s">
        <v>57</v>
      </c>
      <c r="M30" s="23" t="s">
        <v>57</v>
      </c>
      <c r="N30" s="24">
        <f t="shared" si="0"/>
        <v>506</v>
      </c>
    </row>
    <row r="31" spans="1:14" ht="13.5" customHeight="1">
      <c r="A31" s="7" t="s">
        <v>22</v>
      </c>
      <c r="B31" s="23">
        <v>210</v>
      </c>
      <c r="C31" s="22">
        <v>504</v>
      </c>
      <c r="D31" s="23">
        <v>2</v>
      </c>
      <c r="E31" s="23">
        <v>24</v>
      </c>
      <c r="F31" s="23">
        <v>181</v>
      </c>
      <c r="G31" s="23" t="s">
        <v>57</v>
      </c>
      <c r="H31" s="23">
        <v>4</v>
      </c>
      <c r="I31" s="23">
        <v>10</v>
      </c>
      <c r="J31" s="23" t="s">
        <v>57</v>
      </c>
      <c r="K31" s="23">
        <v>1</v>
      </c>
      <c r="L31" s="23" t="s">
        <v>57</v>
      </c>
      <c r="M31" s="23" t="s">
        <v>57</v>
      </c>
      <c r="N31" s="24">
        <f t="shared" si="0"/>
        <v>936</v>
      </c>
    </row>
    <row r="32" spans="1:14" ht="13.5" customHeight="1">
      <c r="A32" s="20" t="s">
        <v>55</v>
      </c>
      <c r="B32" s="27">
        <f>SUM(B17:B31)</f>
        <v>1319</v>
      </c>
      <c r="C32" s="27">
        <f aca="true" t="shared" si="2" ref="C32:M32">SUM(C17:C31)</f>
        <v>2365</v>
      </c>
      <c r="D32" s="27">
        <f t="shared" si="2"/>
        <v>3</v>
      </c>
      <c r="E32" s="27">
        <f t="shared" si="2"/>
        <v>593</v>
      </c>
      <c r="F32" s="27">
        <f t="shared" si="2"/>
        <v>777</v>
      </c>
      <c r="G32" s="27">
        <f t="shared" si="2"/>
        <v>0</v>
      </c>
      <c r="H32" s="27">
        <f t="shared" si="2"/>
        <v>1724</v>
      </c>
      <c r="I32" s="27">
        <f t="shared" si="2"/>
        <v>1087</v>
      </c>
      <c r="J32" s="28">
        <f t="shared" si="2"/>
        <v>0</v>
      </c>
      <c r="K32" s="28">
        <f t="shared" si="2"/>
        <v>1</v>
      </c>
      <c r="L32" s="28">
        <f t="shared" si="2"/>
        <v>1</v>
      </c>
      <c r="M32" s="28">
        <f t="shared" si="2"/>
        <v>0</v>
      </c>
      <c r="N32" s="27">
        <f t="shared" si="0"/>
        <v>7870</v>
      </c>
    </row>
    <row r="33" spans="1:14" ht="15.75" customHeight="1">
      <c r="A33" s="5" t="s">
        <v>23</v>
      </c>
      <c r="B33" s="29">
        <f>SUM(B16,B32)</f>
        <v>8552</v>
      </c>
      <c r="C33" s="29">
        <f aca="true" t="shared" si="3" ref="C33:M33">SUM(C16,C32)</f>
        <v>9635</v>
      </c>
      <c r="D33" s="29">
        <f t="shared" si="3"/>
        <v>9</v>
      </c>
      <c r="E33" s="29">
        <f t="shared" si="3"/>
        <v>2529</v>
      </c>
      <c r="F33" s="29">
        <f t="shared" si="3"/>
        <v>1064</v>
      </c>
      <c r="G33" s="29">
        <f t="shared" si="3"/>
        <v>1</v>
      </c>
      <c r="H33" s="29">
        <f t="shared" si="3"/>
        <v>4358</v>
      </c>
      <c r="I33" s="30">
        <f t="shared" si="3"/>
        <v>3405</v>
      </c>
      <c r="J33" s="31">
        <f t="shared" si="3"/>
        <v>1</v>
      </c>
      <c r="K33" s="31">
        <f t="shared" si="3"/>
        <v>4</v>
      </c>
      <c r="L33" s="31">
        <f t="shared" si="3"/>
        <v>18</v>
      </c>
      <c r="M33" s="31">
        <f t="shared" si="3"/>
        <v>0</v>
      </c>
      <c r="N33" s="30">
        <f t="shared" si="0"/>
        <v>29576</v>
      </c>
    </row>
    <row r="34" spans="1:14" ht="15.75" customHeight="1">
      <c r="A34" s="8" t="s">
        <v>0</v>
      </c>
      <c r="B34" s="32">
        <v>20130</v>
      </c>
      <c r="C34" s="32">
        <v>24841</v>
      </c>
      <c r="D34" s="32">
        <v>21</v>
      </c>
      <c r="E34" s="32">
        <v>12972</v>
      </c>
      <c r="F34" s="32">
        <v>13149</v>
      </c>
      <c r="G34" s="32">
        <v>22</v>
      </c>
      <c r="H34" s="32">
        <v>9246</v>
      </c>
      <c r="I34" s="33">
        <v>10120</v>
      </c>
      <c r="J34" s="24">
        <v>2</v>
      </c>
      <c r="K34" s="24">
        <v>39</v>
      </c>
      <c r="L34" s="24">
        <v>1225</v>
      </c>
      <c r="M34" s="24">
        <v>6</v>
      </c>
      <c r="N34" s="24">
        <f t="shared" si="0"/>
        <v>91773</v>
      </c>
    </row>
    <row r="35" spans="1:14" ht="15.75" customHeight="1">
      <c r="A35" s="9" t="s">
        <v>32</v>
      </c>
      <c r="B35" s="4">
        <f>B33/B34</f>
        <v>0.42483854942871335</v>
      </c>
      <c r="C35" s="4">
        <f aca="true" t="shared" si="4" ref="C35:N35">C33/C34</f>
        <v>0.3878668330582505</v>
      </c>
      <c r="D35" s="4">
        <f t="shared" si="4"/>
        <v>0.42857142857142855</v>
      </c>
      <c r="E35" s="4">
        <f t="shared" si="4"/>
        <v>0.19495837187789083</v>
      </c>
      <c r="F35" s="4">
        <f t="shared" si="4"/>
        <v>0.08091870104190432</v>
      </c>
      <c r="G35" s="4">
        <f t="shared" si="4"/>
        <v>0.045454545454545456</v>
      </c>
      <c r="H35" s="4">
        <f t="shared" si="4"/>
        <v>0.4713389573869782</v>
      </c>
      <c r="I35" s="4">
        <f t="shared" si="4"/>
        <v>0.3364624505928854</v>
      </c>
      <c r="J35" s="4">
        <f t="shared" si="4"/>
        <v>0.5</v>
      </c>
      <c r="K35" s="14">
        <f t="shared" si="4"/>
        <v>0.10256410256410256</v>
      </c>
      <c r="L35" s="14">
        <f t="shared" si="4"/>
        <v>0.014693877551020407</v>
      </c>
      <c r="M35" s="4">
        <f t="shared" si="4"/>
        <v>0</v>
      </c>
      <c r="N35" s="14">
        <f t="shared" si="4"/>
        <v>0.32227343554204396</v>
      </c>
    </row>
    <row r="36" spans="1:14" ht="4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3.5" customHeight="1">
      <c r="A37" s="13" t="s">
        <v>52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3.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</sheetData>
  <sheetProtection/>
  <mergeCells count="6">
    <mergeCell ref="A3:A4"/>
    <mergeCell ref="B3:D3"/>
    <mergeCell ref="E3:G3"/>
    <mergeCell ref="H3:J3"/>
    <mergeCell ref="K3:M3"/>
    <mergeCell ref="N3:N4"/>
  </mergeCells>
  <printOptions/>
  <pageMargins left="0.7874015748031497" right="0.7874015748031497" top="0.3937007874015748" bottom="0" header="0.5118110236220472" footer="0.5118110236220472"/>
  <pageSetup horizontalDpi="600" verticalDpi="600" orientation="landscape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8"/>
  <sheetViews>
    <sheetView zoomScalePageLayoutView="0" workbookViewId="0" topLeftCell="A1">
      <pane xSplit="1" ySplit="4" topLeftCell="B5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5" sqref="B5"/>
    </sheetView>
  </sheetViews>
  <sheetFormatPr defaultColWidth="9.00390625" defaultRowHeight="13.5"/>
  <cols>
    <col min="1" max="1" width="10.625" style="1" customWidth="1"/>
    <col min="2" max="13" width="8.625" style="1" customWidth="1"/>
    <col min="14" max="14" width="10.625" style="1" customWidth="1"/>
    <col min="15" max="16384" width="9.00390625" style="1" customWidth="1"/>
  </cols>
  <sheetData>
    <row r="1" spans="1:5" ht="18" customHeight="1">
      <c r="A1" s="3" t="s">
        <v>1</v>
      </c>
      <c r="C1" s="2" t="s">
        <v>56</v>
      </c>
      <c r="D1" s="3" t="s">
        <v>33</v>
      </c>
      <c r="E1" s="1" t="s">
        <v>58</v>
      </c>
    </row>
    <row r="2" ht="13.5" customHeight="1"/>
    <row r="3" spans="1:14" ht="15.75" customHeight="1">
      <c r="A3" s="34" t="s">
        <v>53</v>
      </c>
      <c r="B3" s="36" t="s">
        <v>36</v>
      </c>
      <c r="C3" s="37"/>
      <c r="D3" s="38"/>
      <c r="E3" s="36" t="s">
        <v>37</v>
      </c>
      <c r="F3" s="37"/>
      <c r="G3" s="38"/>
      <c r="H3" s="39" t="s">
        <v>34</v>
      </c>
      <c r="I3" s="40"/>
      <c r="J3" s="40"/>
      <c r="K3" s="36" t="s">
        <v>35</v>
      </c>
      <c r="L3" s="37"/>
      <c r="M3" s="37"/>
      <c r="N3" s="36" t="s">
        <v>23</v>
      </c>
    </row>
    <row r="4" spans="1:14" ht="15.75" customHeight="1">
      <c r="A4" s="35"/>
      <c r="B4" s="10" t="s">
        <v>38</v>
      </c>
      <c r="C4" s="10" t="s">
        <v>39</v>
      </c>
      <c r="D4" s="10" t="s">
        <v>40</v>
      </c>
      <c r="E4" s="10" t="s">
        <v>38</v>
      </c>
      <c r="F4" s="10" t="s">
        <v>39</v>
      </c>
      <c r="G4" s="10" t="s">
        <v>40</v>
      </c>
      <c r="H4" s="10" t="s">
        <v>38</v>
      </c>
      <c r="I4" s="10" t="s">
        <v>39</v>
      </c>
      <c r="J4" s="10" t="s">
        <v>40</v>
      </c>
      <c r="K4" s="10" t="s">
        <v>38</v>
      </c>
      <c r="L4" s="10" t="s">
        <v>39</v>
      </c>
      <c r="M4" s="10" t="s">
        <v>40</v>
      </c>
      <c r="N4" s="41"/>
    </row>
    <row r="5" spans="1:14" s="18" customFormat="1" ht="9.75" customHeight="1">
      <c r="A5" s="15"/>
      <c r="B5" s="16"/>
      <c r="C5" s="16"/>
      <c r="D5" s="16"/>
      <c r="E5" s="16"/>
      <c r="F5" s="16"/>
      <c r="G5" s="16"/>
      <c r="H5" s="16"/>
      <c r="I5" s="16"/>
      <c r="J5" s="17"/>
      <c r="K5" s="17"/>
      <c r="L5" s="17"/>
      <c r="M5" s="17"/>
      <c r="N5" s="17"/>
    </row>
    <row r="6" spans="1:14" ht="13.5" customHeight="1">
      <c r="A6" s="7" t="s">
        <v>24</v>
      </c>
      <c r="B6" s="22">
        <v>295</v>
      </c>
      <c r="C6" s="22">
        <v>452</v>
      </c>
      <c r="D6" s="23" t="s">
        <v>57</v>
      </c>
      <c r="E6" s="23">
        <v>183</v>
      </c>
      <c r="F6" s="23">
        <v>5</v>
      </c>
      <c r="G6" s="23" t="s">
        <v>57</v>
      </c>
      <c r="H6" s="23">
        <v>106</v>
      </c>
      <c r="I6" s="23">
        <v>39</v>
      </c>
      <c r="J6" s="23" t="s">
        <v>57</v>
      </c>
      <c r="K6" s="23" t="s">
        <v>57</v>
      </c>
      <c r="L6" s="23" t="s">
        <v>57</v>
      </c>
      <c r="M6" s="23" t="s">
        <v>57</v>
      </c>
      <c r="N6" s="24">
        <f>SUM(B6:M6)</f>
        <v>1080</v>
      </c>
    </row>
    <row r="7" spans="1:14" ht="13.5" customHeight="1">
      <c r="A7" s="7" t="s">
        <v>3</v>
      </c>
      <c r="B7" s="23">
        <v>72</v>
      </c>
      <c r="C7" s="22">
        <v>51</v>
      </c>
      <c r="D7" s="23" t="s">
        <v>57</v>
      </c>
      <c r="E7" s="23">
        <v>385</v>
      </c>
      <c r="F7" s="23">
        <v>5</v>
      </c>
      <c r="G7" s="23" t="s">
        <v>57</v>
      </c>
      <c r="H7" s="23">
        <v>53</v>
      </c>
      <c r="I7" s="23">
        <v>60</v>
      </c>
      <c r="J7" s="23" t="s">
        <v>57</v>
      </c>
      <c r="K7" s="23" t="s">
        <v>57</v>
      </c>
      <c r="L7" s="23" t="s">
        <v>57</v>
      </c>
      <c r="M7" s="23" t="s">
        <v>57</v>
      </c>
      <c r="N7" s="24">
        <f aca="true" t="shared" si="0" ref="N7:N34">SUM(B7:M7)</f>
        <v>626</v>
      </c>
    </row>
    <row r="8" spans="1:14" ht="13.5" customHeight="1">
      <c r="A8" s="7" t="s">
        <v>25</v>
      </c>
      <c r="B8" s="23">
        <v>3044</v>
      </c>
      <c r="C8" s="22">
        <v>3134</v>
      </c>
      <c r="D8" s="23">
        <v>3</v>
      </c>
      <c r="E8" s="23">
        <v>1052</v>
      </c>
      <c r="F8" s="23">
        <v>86</v>
      </c>
      <c r="G8" s="23">
        <v>1</v>
      </c>
      <c r="H8" s="23">
        <v>1448</v>
      </c>
      <c r="I8" s="23">
        <v>1094</v>
      </c>
      <c r="J8" s="23">
        <v>1</v>
      </c>
      <c r="K8" s="23" t="s">
        <v>57</v>
      </c>
      <c r="L8" s="23" t="s">
        <v>57</v>
      </c>
      <c r="M8" s="23" t="s">
        <v>57</v>
      </c>
      <c r="N8" s="24">
        <f t="shared" si="0"/>
        <v>9863</v>
      </c>
    </row>
    <row r="9" spans="1:14" ht="13.5" customHeight="1">
      <c r="A9" s="7" t="s">
        <v>26</v>
      </c>
      <c r="B9" s="23">
        <v>246</v>
      </c>
      <c r="C9" s="22">
        <v>259</v>
      </c>
      <c r="D9" s="23" t="s">
        <v>57</v>
      </c>
      <c r="E9" s="23">
        <v>14</v>
      </c>
      <c r="F9" s="23" t="s">
        <v>57</v>
      </c>
      <c r="G9" s="23" t="s">
        <v>57</v>
      </c>
      <c r="H9" s="23">
        <v>157</v>
      </c>
      <c r="I9" s="23">
        <v>121</v>
      </c>
      <c r="J9" s="23" t="s">
        <v>57</v>
      </c>
      <c r="K9" s="23" t="s">
        <v>57</v>
      </c>
      <c r="L9" s="23" t="s">
        <v>57</v>
      </c>
      <c r="M9" s="23" t="s">
        <v>57</v>
      </c>
      <c r="N9" s="24">
        <f t="shared" si="0"/>
        <v>797</v>
      </c>
    </row>
    <row r="10" spans="1:14" ht="13.5" customHeight="1">
      <c r="A10" s="7" t="s">
        <v>4</v>
      </c>
      <c r="B10" s="23">
        <v>105</v>
      </c>
      <c r="C10" s="22">
        <v>176</v>
      </c>
      <c r="D10" s="23" t="s">
        <v>57</v>
      </c>
      <c r="E10" s="23">
        <v>6</v>
      </c>
      <c r="F10" s="23">
        <v>46</v>
      </c>
      <c r="G10" s="23" t="s">
        <v>57</v>
      </c>
      <c r="H10" s="23">
        <v>136</v>
      </c>
      <c r="I10" s="23">
        <v>110</v>
      </c>
      <c r="J10" s="23" t="s">
        <v>57</v>
      </c>
      <c r="K10" s="23" t="s">
        <v>57</v>
      </c>
      <c r="L10" s="23" t="s">
        <v>57</v>
      </c>
      <c r="M10" s="23" t="s">
        <v>57</v>
      </c>
      <c r="N10" s="24">
        <f t="shared" si="0"/>
        <v>579</v>
      </c>
    </row>
    <row r="11" spans="1:14" ht="13.5" customHeight="1">
      <c r="A11" s="7" t="s">
        <v>27</v>
      </c>
      <c r="B11" s="23">
        <v>545</v>
      </c>
      <c r="C11" s="22">
        <v>326</v>
      </c>
      <c r="D11" s="23" t="s">
        <v>57</v>
      </c>
      <c r="E11" s="23" t="s">
        <v>57</v>
      </c>
      <c r="F11" s="23">
        <v>2</v>
      </c>
      <c r="G11" s="23" t="s">
        <v>57</v>
      </c>
      <c r="H11" s="23">
        <v>94</v>
      </c>
      <c r="I11" s="23">
        <v>49</v>
      </c>
      <c r="J11" s="23" t="s">
        <v>57</v>
      </c>
      <c r="K11" s="23">
        <v>1</v>
      </c>
      <c r="L11" s="23">
        <v>3</v>
      </c>
      <c r="M11" s="23" t="s">
        <v>57</v>
      </c>
      <c r="N11" s="24">
        <f t="shared" si="0"/>
        <v>1020</v>
      </c>
    </row>
    <row r="12" spans="1:14" ht="13.5" customHeight="1">
      <c r="A12" s="7" t="s">
        <v>5</v>
      </c>
      <c r="B12" s="23">
        <v>279</v>
      </c>
      <c r="C12" s="22">
        <v>443</v>
      </c>
      <c r="D12" s="23" t="s">
        <v>57</v>
      </c>
      <c r="E12" s="23">
        <v>24</v>
      </c>
      <c r="F12" s="23">
        <v>18</v>
      </c>
      <c r="G12" s="23" t="s">
        <v>57</v>
      </c>
      <c r="H12" s="23">
        <v>396</v>
      </c>
      <c r="I12" s="23">
        <v>381</v>
      </c>
      <c r="J12" s="23" t="s">
        <v>57</v>
      </c>
      <c r="K12" s="23">
        <v>1</v>
      </c>
      <c r="L12" s="23">
        <v>3</v>
      </c>
      <c r="M12" s="23" t="s">
        <v>57</v>
      </c>
      <c r="N12" s="24">
        <f t="shared" si="0"/>
        <v>1545</v>
      </c>
    </row>
    <row r="13" spans="1:14" ht="13.5" customHeight="1">
      <c r="A13" s="7" t="s">
        <v>6</v>
      </c>
      <c r="B13" s="23">
        <v>588</v>
      </c>
      <c r="C13" s="22">
        <v>164</v>
      </c>
      <c r="D13" s="23" t="s">
        <v>57</v>
      </c>
      <c r="E13" s="23" t="s">
        <v>57</v>
      </c>
      <c r="F13" s="23" t="s">
        <v>57</v>
      </c>
      <c r="G13" s="23" t="s">
        <v>57</v>
      </c>
      <c r="H13" s="23">
        <v>4</v>
      </c>
      <c r="I13" s="23" t="s">
        <v>57</v>
      </c>
      <c r="J13" s="23" t="s">
        <v>57</v>
      </c>
      <c r="K13" s="23" t="s">
        <v>57</v>
      </c>
      <c r="L13" s="23" t="s">
        <v>57</v>
      </c>
      <c r="M13" s="23" t="s">
        <v>57</v>
      </c>
      <c r="N13" s="24">
        <f t="shared" si="0"/>
        <v>756</v>
      </c>
    </row>
    <row r="14" spans="1:14" ht="13.5" customHeight="1">
      <c r="A14" s="7" t="s">
        <v>7</v>
      </c>
      <c r="B14" s="23">
        <v>112</v>
      </c>
      <c r="C14" s="22">
        <v>104</v>
      </c>
      <c r="D14" s="23" t="s">
        <v>57</v>
      </c>
      <c r="E14" s="23">
        <v>93</v>
      </c>
      <c r="F14" s="23">
        <v>100</v>
      </c>
      <c r="G14" s="23" t="s">
        <v>57</v>
      </c>
      <c r="H14" s="23">
        <v>138</v>
      </c>
      <c r="I14" s="23">
        <v>14</v>
      </c>
      <c r="J14" s="23" t="s">
        <v>57</v>
      </c>
      <c r="K14" s="23" t="s">
        <v>57</v>
      </c>
      <c r="L14" s="23" t="s">
        <v>57</v>
      </c>
      <c r="M14" s="23" t="s">
        <v>57</v>
      </c>
      <c r="N14" s="24">
        <f t="shared" si="0"/>
        <v>561</v>
      </c>
    </row>
    <row r="15" spans="1:14" ht="13.5" customHeight="1">
      <c r="A15" s="7" t="s">
        <v>8</v>
      </c>
      <c r="B15" s="23">
        <v>901</v>
      </c>
      <c r="C15" s="22">
        <v>512</v>
      </c>
      <c r="D15" s="23" t="s">
        <v>57</v>
      </c>
      <c r="E15" s="23">
        <v>142</v>
      </c>
      <c r="F15" s="23">
        <v>32</v>
      </c>
      <c r="G15" s="23" t="s">
        <v>57</v>
      </c>
      <c r="H15" s="23">
        <v>243</v>
      </c>
      <c r="I15" s="23">
        <v>209</v>
      </c>
      <c r="J15" s="23" t="s">
        <v>57</v>
      </c>
      <c r="K15" s="23">
        <v>4</v>
      </c>
      <c r="L15" s="25">
        <v>13</v>
      </c>
      <c r="M15" s="23" t="s">
        <v>57</v>
      </c>
      <c r="N15" s="24">
        <f t="shared" si="0"/>
        <v>2056</v>
      </c>
    </row>
    <row r="16" spans="1:14" ht="13.5" customHeight="1">
      <c r="A16" s="11" t="s">
        <v>28</v>
      </c>
      <c r="B16" s="21">
        <f>SUM(B6:B15)</f>
        <v>6187</v>
      </c>
      <c r="C16" s="21">
        <f aca="true" t="shared" si="1" ref="C16:M16">SUM(C6:C15)</f>
        <v>5621</v>
      </c>
      <c r="D16" s="21">
        <f t="shared" si="1"/>
        <v>3</v>
      </c>
      <c r="E16" s="21">
        <f t="shared" si="1"/>
        <v>1899</v>
      </c>
      <c r="F16" s="21">
        <f t="shared" si="1"/>
        <v>294</v>
      </c>
      <c r="G16" s="21">
        <f t="shared" si="1"/>
        <v>1</v>
      </c>
      <c r="H16" s="21">
        <f t="shared" si="1"/>
        <v>2775</v>
      </c>
      <c r="I16" s="21">
        <f t="shared" si="1"/>
        <v>2077</v>
      </c>
      <c r="J16" s="26">
        <f t="shared" si="1"/>
        <v>1</v>
      </c>
      <c r="K16" s="26">
        <f t="shared" si="1"/>
        <v>6</v>
      </c>
      <c r="L16" s="26">
        <f t="shared" si="1"/>
        <v>19</v>
      </c>
      <c r="M16" s="26">
        <f t="shared" si="1"/>
        <v>0</v>
      </c>
      <c r="N16" s="21">
        <f t="shared" si="0"/>
        <v>18883</v>
      </c>
    </row>
    <row r="17" spans="1:14" ht="13.5" customHeight="1">
      <c r="A17" s="7" t="s">
        <v>9</v>
      </c>
      <c r="B17" s="23">
        <v>52</v>
      </c>
      <c r="C17" s="22">
        <v>142</v>
      </c>
      <c r="D17" s="23">
        <v>1</v>
      </c>
      <c r="E17" s="23">
        <v>161</v>
      </c>
      <c r="F17" s="23">
        <v>1</v>
      </c>
      <c r="G17" s="23" t="s">
        <v>57</v>
      </c>
      <c r="H17" s="23">
        <v>32</v>
      </c>
      <c r="I17" s="23">
        <v>19</v>
      </c>
      <c r="J17" s="23" t="s">
        <v>57</v>
      </c>
      <c r="K17" s="23" t="s">
        <v>57</v>
      </c>
      <c r="L17" s="23" t="s">
        <v>57</v>
      </c>
      <c r="M17" s="23" t="s">
        <v>57</v>
      </c>
      <c r="N17" s="24">
        <f t="shared" si="0"/>
        <v>408</v>
      </c>
    </row>
    <row r="18" spans="1:14" ht="13.5" customHeight="1">
      <c r="A18" s="7" t="s">
        <v>54</v>
      </c>
      <c r="B18" s="23">
        <v>17</v>
      </c>
      <c r="C18" s="22">
        <v>96</v>
      </c>
      <c r="D18" s="23" t="s">
        <v>57</v>
      </c>
      <c r="E18" s="23">
        <v>85</v>
      </c>
      <c r="F18" s="23">
        <v>6</v>
      </c>
      <c r="G18" s="23" t="s">
        <v>57</v>
      </c>
      <c r="H18" s="23">
        <v>98</v>
      </c>
      <c r="I18" s="23">
        <v>178</v>
      </c>
      <c r="J18" s="23" t="s">
        <v>57</v>
      </c>
      <c r="K18" s="23" t="s">
        <v>57</v>
      </c>
      <c r="L18" s="23" t="s">
        <v>57</v>
      </c>
      <c r="M18" s="23" t="s">
        <v>57</v>
      </c>
      <c r="N18" s="24">
        <f t="shared" si="0"/>
        <v>480</v>
      </c>
    </row>
    <row r="19" spans="1:14" ht="13.5" customHeight="1">
      <c r="A19" s="7" t="s">
        <v>10</v>
      </c>
      <c r="B19" s="23">
        <v>47</v>
      </c>
      <c r="C19" s="22">
        <v>169</v>
      </c>
      <c r="D19" s="23" t="s">
        <v>57</v>
      </c>
      <c r="E19" s="23">
        <v>19</v>
      </c>
      <c r="F19" s="23">
        <v>3</v>
      </c>
      <c r="G19" s="23" t="s">
        <v>57</v>
      </c>
      <c r="H19" s="23">
        <v>403</v>
      </c>
      <c r="I19" s="23">
        <v>276</v>
      </c>
      <c r="J19" s="23" t="s">
        <v>57</v>
      </c>
      <c r="K19" s="23" t="s">
        <v>57</v>
      </c>
      <c r="L19" s="23" t="s">
        <v>57</v>
      </c>
      <c r="M19" s="23" t="s">
        <v>57</v>
      </c>
      <c r="N19" s="24">
        <f t="shared" si="0"/>
        <v>917</v>
      </c>
    </row>
    <row r="20" spans="1:14" ht="13.5" customHeight="1">
      <c r="A20" s="7" t="s">
        <v>11</v>
      </c>
      <c r="B20" s="23">
        <v>58</v>
      </c>
      <c r="C20" s="22">
        <v>72</v>
      </c>
      <c r="D20" s="23" t="s">
        <v>57</v>
      </c>
      <c r="E20" s="23">
        <v>36</v>
      </c>
      <c r="F20" s="23" t="s">
        <v>57</v>
      </c>
      <c r="G20" s="23" t="s">
        <v>57</v>
      </c>
      <c r="H20" s="23">
        <v>93</v>
      </c>
      <c r="I20" s="23">
        <v>102</v>
      </c>
      <c r="J20" s="23" t="s">
        <v>57</v>
      </c>
      <c r="K20" s="23" t="s">
        <v>57</v>
      </c>
      <c r="L20" s="23" t="s">
        <v>57</v>
      </c>
      <c r="M20" s="23" t="s">
        <v>57</v>
      </c>
      <c r="N20" s="24">
        <f t="shared" si="0"/>
        <v>361</v>
      </c>
    </row>
    <row r="21" spans="1:14" ht="13.5" customHeight="1">
      <c r="A21" s="7" t="s">
        <v>12</v>
      </c>
      <c r="B21" s="23">
        <v>20</v>
      </c>
      <c r="C21" s="22">
        <v>26</v>
      </c>
      <c r="D21" s="23" t="s">
        <v>57</v>
      </c>
      <c r="E21" s="23">
        <v>52</v>
      </c>
      <c r="F21" s="23" t="s">
        <v>57</v>
      </c>
      <c r="G21" s="23" t="s">
        <v>57</v>
      </c>
      <c r="H21" s="23">
        <v>74</v>
      </c>
      <c r="I21" s="23">
        <v>10</v>
      </c>
      <c r="J21" s="23" t="s">
        <v>57</v>
      </c>
      <c r="K21" s="23" t="s">
        <v>57</v>
      </c>
      <c r="L21" s="23" t="s">
        <v>57</v>
      </c>
      <c r="M21" s="23" t="s">
        <v>57</v>
      </c>
      <c r="N21" s="24">
        <f t="shared" si="0"/>
        <v>182</v>
      </c>
    </row>
    <row r="22" spans="1:14" ht="13.5" customHeight="1">
      <c r="A22" s="7" t="s">
        <v>13</v>
      </c>
      <c r="B22" s="23">
        <v>65</v>
      </c>
      <c r="C22" s="22">
        <v>159</v>
      </c>
      <c r="D22" s="23" t="s">
        <v>57</v>
      </c>
      <c r="E22" s="23" t="s">
        <v>57</v>
      </c>
      <c r="F22" s="23" t="s">
        <v>57</v>
      </c>
      <c r="G22" s="23" t="s">
        <v>57</v>
      </c>
      <c r="H22" s="23">
        <v>1</v>
      </c>
      <c r="I22" s="23">
        <v>1</v>
      </c>
      <c r="J22" s="23" t="s">
        <v>57</v>
      </c>
      <c r="K22" s="23" t="s">
        <v>57</v>
      </c>
      <c r="L22" s="23" t="s">
        <v>57</v>
      </c>
      <c r="M22" s="23" t="s">
        <v>57</v>
      </c>
      <c r="N22" s="24">
        <f t="shared" si="0"/>
        <v>226</v>
      </c>
    </row>
    <row r="23" spans="1:14" ht="13.5" customHeight="1">
      <c r="A23" s="7" t="s">
        <v>14</v>
      </c>
      <c r="B23" s="23">
        <v>34</v>
      </c>
      <c r="C23" s="22">
        <v>8</v>
      </c>
      <c r="D23" s="23" t="s">
        <v>57</v>
      </c>
      <c r="E23" s="23">
        <v>11</v>
      </c>
      <c r="F23" s="23" t="s">
        <v>57</v>
      </c>
      <c r="G23" s="23" t="s">
        <v>57</v>
      </c>
      <c r="H23" s="23">
        <v>81</v>
      </c>
      <c r="I23" s="23">
        <v>122</v>
      </c>
      <c r="J23" s="23" t="s">
        <v>57</v>
      </c>
      <c r="K23" s="23" t="s">
        <v>57</v>
      </c>
      <c r="L23" s="23" t="s">
        <v>57</v>
      </c>
      <c r="M23" s="23" t="s">
        <v>57</v>
      </c>
      <c r="N23" s="24">
        <f t="shared" si="0"/>
        <v>256</v>
      </c>
    </row>
    <row r="24" spans="1:14" ht="13.5" customHeight="1">
      <c r="A24" s="7" t="s">
        <v>15</v>
      </c>
      <c r="B24" s="23">
        <v>28</v>
      </c>
      <c r="C24" s="22">
        <v>37</v>
      </c>
      <c r="D24" s="23" t="s">
        <v>57</v>
      </c>
      <c r="E24" s="23">
        <v>14</v>
      </c>
      <c r="F24" s="23">
        <v>58</v>
      </c>
      <c r="G24" s="23" t="s">
        <v>57</v>
      </c>
      <c r="H24" s="23">
        <v>128</v>
      </c>
      <c r="I24" s="23">
        <v>172</v>
      </c>
      <c r="J24" s="23" t="s">
        <v>57</v>
      </c>
      <c r="K24" s="23" t="s">
        <v>57</v>
      </c>
      <c r="L24" s="23" t="s">
        <v>57</v>
      </c>
      <c r="M24" s="23" t="s">
        <v>57</v>
      </c>
      <c r="N24" s="24">
        <f t="shared" si="0"/>
        <v>437</v>
      </c>
    </row>
    <row r="25" spans="1:14" ht="13.5" customHeight="1">
      <c r="A25" s="7" t="s">
        <v>16</v>
      </c>
      <c r="B25" s="23">
        <v>7</v>
      </c>
      <c r="C25" s="22">
        <v>10</v>
      </c>
      <c r="D25" s="23" t="s">
        <v>57</v>
      </c>
      <c r="E25" s="23" t="s">
        <v>57</v>
      </c>
      <c r="F25" s="23" t="s">
        <v>57</v>
      </c>
      <c r="G25" s="23" t="s">
        <v>57</v>
      </c>
      <c r="H25" s="23">
        <v>9</v>
      </c>
      <c r="I25" s="23" t="s">
        <v>57</v>
      </c>
      <c r="J25" s="23" t="s">
        <v>57</v>
      </c>
      <c r="K25" s="23" t="s">
        <v>57</v>
      </c>
      <c r="L25" s="23" t="s">
        <v>57</v>
      </c>
      <c r="M25" s="23" t="s">
        <v>57</v>
      </c>
      <c r="N25" s="24">
        <f t="shared" si="0"/>
        <v>26</v>
      </c>
    </row>
    <row r="26" spans="1:14" ht="13.5" customHeight="1">
      <c r="A26" s="7" t="s">
        <v>17</v>
      </c>
      <c r="B26" s="23">
        <v>368</v>
      </c>
      <c r="C26" s="22">
        <v>401</v>
      </c>
      <c r="D26" s="23" t="s">
        <v>57</v>
      </c>
      <c r="E26" s="23">
        <v>14</v>
      </c>
      <c r="F26" s="23">
        <v>202</v>
      </c>
      <c r="G26" s="23" t="s">
        <v>57</v>
      </c>
      <c r="H26" s="23">
        <v>102</v>
      </c>
      <c r="I26" s="23">
        <v>112</v>
      </c>
      <c r="J26" s="23" t="s">
        <v>57</v>
      </c>
      <c r="K26" s="23" t="s">
        <v>57</v>
      </c>
      <c r="L26" s="23" t="s">
        <v>57</v>
      </c>
      <c r="M26" s="23" t="s">
        <v>57</v>
      </c>
      <c r="N26" s="24">
        <f t="shared" si="0"/>
        <v>1199</v>
      </c>
    </row>
    <row r="27" spans="1:14" ht="13.5" customHeight="1">
      <c r="A27" s="7" t="s">
        <v>18</v>
      </c>
      <c r="B27" s="23">
        <v>101</v>
      </c>
      <c r="C27" s="22">
        <v>60</v>
      </c>
      <c r="D27" s="23" t="s">
        <v>57</v>
      </c>
      <c r="E27" s="23">
        <v>2</v>
      </c>
      <c r="F27" s="23" t="s">
        <v>57</v>
      </c>
      <c r="G27" s="23" t="s">
        <v>57</v>
      </c>
      <c r="H27" s="23">
        <v>91</v>
      </c>
      <c r="I27" s="23">
        <v>19</v>
      </c>
      <c r="J27" s="23" t="s">
        <v>57</v>
      </c>
      <c r="K27" s="23" t="s">
        <v>57</v>
      </c>
      <c r="L27" s="23" t="s">
        <v>57</v>
      </c>
      <c r="M27" s="23" t="s">
        <v>57</v>
      </c>
      <c r="N27" s="24">
        <f t="shared" si="0"/>
        <v>273</v>
      </c>
    </row>
    <row r="28" spans="1:14" ht="13.5" customHeight="1">
      <c r="A28" s="7" t="s">
        <v>19</v>
      </c>
      <c r="B28" s="23">
        <v>12</v>
      </c>
      <c r="C28" s="22">
        <v>28</v>
      </c>
      <c r="D28" s="23" t="s">
        <v>57</v>
      </c>
      <c r="E28" s="23" t="s">
        <v>57</v>
      </c>
      <c r="F28" s="23" t="s">
        <v>57</v>
      </c>
      <c r="G28" s="23" t="s">
        <v>57</v>
      </c>
      <c r="H28" s="23">
        <v>75</v>
      </c>
      <c r="I28" s="23">
        <v>1</v>
      </c>
      <c r="J28" s="23" t="s">
        <v>57</v>
      </c>
      <c r="K28" s="23" t="s">
        <v>57</v>
      </c>
      <c r="L28" s="23" t="s">
        <v>57</v>
      </c>
      <c r="M28" s="23" t="s">
        <v>57</v>
      </c>
      <c r="N28" s="24">
        <f t="shared" si="0"/>
        <v>116</v>
      </c>
    </row>
    <row r="29" spans="1:14" ht="13.5" customHeight="1">
      <c r="A29" s="7" t="s">
        <v>20</v>
      </c>
      <c r="B29" s="23">
        <v>27</v>
      </c>
      <c r="C29" s="22">
        <v>44</v>
      </c>
      <c r="D29" s="23">
        <v>1</v>
      </c>
      <c r="E29" s="23">
        <v>70</v>
      </c>
      <c r="F29" s="23">
        <v>77</v>
      </c>
      <c r="G29" s="23">
        <v>1</v>
      </c>
      <c r="H29" s="23">
        <v>62</v>
      </c>
      <c r="I29" s="23">
        <v>28</v>
      </c>
      <c r="J29" s="23" t="s">
        <v>57</v>
      </c>
      <c r="K29" s="23" t="s">
        <v>57</v>
      </c>
      <c r="L29" s="23" t="s">
        <v>57</v>
      </c>
      <c r="M29" s="23" t="s">
        <v>57</v>
      </c>
      <c r="N29" s="24">
        <f t="shared" si="0"/>
        <v>310</v>
      </c>
    </row>
    <row r="30" spans="1:14" ht="13.5" customHeight="1">
      <c r="A30" s="7" t="s">
        <v>21</v>
      </c>
      <c r="B30" s="23">
        <v>21</v>
      </c>
      <c r="C30" s="22">
        <v>59</v>
      </c>
      <c r="D30" s="23" t="s">
        <v>57</v>
      </c>
      <c r="E30" s="23">
        <v>21</v>
      </c>
      <c r="F30" s="23">
        <v>98</v>
      </c>
      <c r="G30" s="23" t="s">
        <v>57</v>
      </c>
      <c r="H30" s="23">
        <v>224</v>
      </c>
      <c r="I30" s="23">
        <v>28</v>
      </c>
      <c r="J30" s="23" t="s">
        <v>57</v>
      </c>
      <c r="K30" s="23" t="s">
        <v>57</v>
      </c>
      <c r="L30" s="23" t="s">
        <v>57</v>
      </c>
      <c r="M30" s="23" t="s">
        <v>57</v>
      </c>
      <c r="N30" s="24">
        <f t="shared" si="0"/>
        <v>451</v>
      </c>
    </row>
    <row r="31" spans="1:14" ht="13.5" customHeight="1">
      <c r="A31" s="7" t="s">
        <v>22</v>
      </c>
      <c r="B31" s="23">
        <v>204</v>
      </c>
      <c r="C31" s="22">
        <v>336</v>
      </c>
      <c r="D31" s="23">
        <v>2</v>
      </c>
      <c r="E31" s="23">
        <v>12</v>
      </c>
      <c r="F31" s="23">
        <v>123</v>
      </c>
      <c r="G31" s="23" t="s">
        <v>57</v>
      </c>
      <c r="H31" s="23">
        <v>4</v>
      </c>
      <c r="I31" s="23">
        <v>5</v>
      </c>
      <c r="J31" s="23" t="s">
        <v>57</v>
      </c>
      <c r="K31" s="23" t="s">
        <v>57</v>
      </c>
      <c r="L31" s="23" t="s">
        <v>57</v>
      </c>
      <c r="M31" s="23" t="s">
        <v>57</v>
      </c>
      <c r="N31" s="24">
        <f t="shared" si="0"/>
        <v>686</v>
      </c>
    </row>
    <row r="32" spans="1:14" ht="13.5" customHeight="1">
      <c r="A32" s="20" t="s">
        <v>55</v>
      </c>
      <c r="B32" s="27">
        <f>SUM(B17:B31)</f>
        <v>1061</v>
      </c>
      <c r="C32" s="27">
        <f aca="true" t="shared" si="2" ref="C32:M32">SUM(C17:C31)</f>
        <v>1647</v>
      </c>
      <c r="D32" s="27">
        <f t="shared" si="2"/>
        <v>4</v>
      </c>
      <c r="E32" s="27">
        <f t="shared" si="2"/>
        <v>497</v>
      </c>
      <c r="F32" s="27">
        <f t="shared" si="2"/>
        <v>568</v>
      </c>
      <c r="G32" s="27">
        <f t="shared" si="2"/>
        <v>1</v>
      </c>
      <c r="H32" s="27">
        <f t="shared" si="2"/>
        <v>1477</v>
      </c>
      <c r="I32" s="27">
        <f t="shared" si="2"/>
        <v>1073</v>
      </c>
      <c r="J32" s="28">
        <f t="shared" si="2"/>
        <v>0</v>
      </c>
      <c r="K32" s="28">
        <f t="shared" si="2"/>
        <v>0</v>
      </c>
      <c r="L32" s="28">
        <f t="shared" si="2"/>
        <v>0</v>
      </c>
      <c r="M32" s="28">
        <f t="shared" si="2"/>
        <v>0</v>
      </c>
      <c r="N32" s="27">
        <f t="shared" si="0"/>
        <v>6328</v>
      </c>
    </row>
    <row r="33" spans="1:14" ht="15.75" customHeight="1">
      <c r="A33" s="5" t="s">
        <v>23</v>
      </c>
      <c r="B33" s="29">
        <f>SUM(B16,B32)</f>
        <v>7248</v>
      </c>
      <c r="C33" s="29">
        <f aca="true" t="shared" si="3" ref="C33:M33">SUM(C16,C32)</f>
        <v>7268</v>
      </c>
      <c r="D33" s="29">
        <f t="shared" si="3"/>
        <v>7</v>
      </c>
      <c r="E33" s="29">
        <f t="shared" si="3"/>
        <v>2396</v>
      </c>
      <c r="F33" s="29">
        <f t="shared" si="3"/>
        <v>862</v>
      </c>
      <c r="G33" s="29">
        <f t="shared" si="3"/>
        <v>2</v>
      </c>
      <c r="H33" s="29">
        <f t="shared" si="3"/>
        <v>4252</v>
      </c>
      <c r="I33" s="30">
        <f t="shared" si="3"/>
        <v>3150</v>
      </c>
      <c r="J33" s="31">
        <f t="shared" si="3"/>
        <v>1</v>
      </c>
      <c r="K33" s="31">
        <f t="shared" si="3"/>
        <v>6</v>
      </c>
      <c r="L33" s="31">
        <f t="shared" si="3"/>
        <v>19</v>
      </c>
      <c r="M33" s="31">
        <f t="shared" si="3"/>
        <v>0</v>
      </c>
      <c r="N33" s="30">
        <f t="shared" si="0"/>
        <v>25211</v>
      </c>
    </row>
    <row r="34" spans="1:14" ht="15.75" customHeight="1">
      <c r="A34" s="8" t="s">
        <v>0</v>
      </c>
      <c r="B34" s="32">
        <v>16373</v>
      </c>
      <c r="C34" s="32">
        <v>19167</v>
      </c>
      <c r="D34" s="32">
        <v>39</v>
      </c>
      <c r="E34" s="32">
        <v>14121</v>
      </c>
      <c r="F34" s="32">
        <v>12877</v>
      </c>
      <c r="G34" s="32">
        <v>46</v>
      </c>
      <c r="H34" s="32">
        <v>8719</v>
      </c>
      <c r="I34" s="33">
        <v>9042</v>
      </c>
      <c r="J34" s="24">
        <v>1</v>
      </c>
      <c r="K34" s="24">
        <v>42</v>
      </c>
      <c r="L34" s="24">
        <v>1043</v>
      </c>
      <c r="M34" s="24">
        <v>12</v>
      </c>
      <c r="N34" s="24">
        <f t="shared" si="0"/>
        <v>81482</v>
      </c>
    </row>
    <row r="35" spans="1:14" ht="15.75" customHeight="1">
      <c r="A35" s="9" t="s">
        <v>32</v>
      </c>
      <c r="B35" s="4">
        <f>B33/B34</f>
        <v>0.4426800219874183</v>
      </c>
      <c r="C35" s="4">
        <f aca="true" t="shared" si="4" ref="C35:N35">C33/C34</f>
        <v>0.3791934053320812</v>
      </c>
      <c r="D35" s="4">
        <f t="shared" si="4"/>
        <v>0.1794871794871795</v>
      </c>
      <c r="E35" s="4">
        <f t="shared" si="4"/>
        <v>0.169676368529141</v>
      </c>
      <c r="F35" s="4">
        <f t="shared" si="4"/>
        <v>0.06694105769977479</v>
      </c>
      <c r="G35" s="4">
        <f t="shared" si="4"/>
        <v>0.043478260869565216</v>
      </c>
      <c r="H35" s="4">
        <f t="shared" si="4"/>
        <v>0.4876706044271132</v>
      </c>
      <c r="I35" s="4">
        <f t="shared" si="4"/>
        <v>0.3483742534837425</v>
      </c>
      <c r="J35" s="4">
        <f t="shared" si="4"/>
        <v>1</v>
      </c>
      <c r="K35" s="14">
        <f t="shared" si="4"/>
        <v>0.14285714285714285</v>
      </c>
      <c r="L35" s="14">
        <f t="shared" si="4"/>
        <v>0.01821668264621285</v>
      </c>
      <c r="M35" s="4">
        <f t="shared" si="4"/>
        <v>0</v>
      </c>
      <c r="N35" s="14">
        <f t="shared" si="4"/>
        <v>0.30940575832699246</v>
      </c>
    </row>
    <row r="36" spans="1:14" ht="4.5" customHeight="1">
      <c r="A36" s="13"/>
      <c r="B36" s="13"/>
      <c r="C36" s="13"/>
      <c r="D36" s="13"/>
      <c r="E36" s="13"/>
      <c r="F36" s="13"/>
      <c r="G36" s="13"/>
      <c r="H36" s="13"/>
      <c r="I36" s="13"/>
      <c r="J36" s="7"/>
      <c r="K36" s="13"/>
      <c r="L36" s="13"/>
      <c r="M36" s="13"/>
      <c r="N36" s="13"/>
    </row>
    <row r="37" spans="1:14" ht="13.5" customHeight="1">
      <c r="A37" s="13" t="s">
        <v>52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3.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</sheetData>
  <sheetProtection/>
  <mergeCells count="6">
    <mergeCell ref="A3:A4"/>
    <mergeCell ref="B3:D3"/>
    <mergeCell ref="E3:G3"/>
    <mergeCell ref="H3:J3"/>
    <mergeCell ref="K3:M3"/>
    <mergeCell ref="N3:N4"/>
  </mergeCells>
  <printOptions/>
  <pageMargins left="0.7874015748031497" right="0.7874015748031497" top="0.3937007874015748" bottom="0" header="0.5118110236220472" footer="0.5118110236220472"/>
  <pageSetup horizontalDpi="600" verticalDpi="600" orientation="landscape" paperSize="9" scale="10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8"/>
  <sheetViews>
    <sheetView zoomScalePageLayoutView="0" workbookViewId="0" topLeftCell="A1">
      <pane xSplit="1" ySplit="4" topLeftCell="B5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5" sqref="B5"/>
    </sheetView>
  </sheetViews>
  <sheetFormatPr defaultColWidth="9.00390625" defaultRowHeight="13.5"/>
  <cols>
    <col min="1" max="1" width="10.625" style="1" customWidth="1"/>
    <col min="2" max="13" width="8.625" style="1" customWidth="1"/>
    <col min="14" max="14" width="10.625" style="1" customWidth="1"/>
    <col min="15" max="16384" width="9.00390625" style="1" customWidth="1"/>
  </cols>
  <sheetData>
    <row r="1" spans="1:5" ht="18" customHeight="1">
      <c r="A1" s="3" t="s">
        <v>1</v>
      </c>
      <c r="C1" s="2" t="s">
        <v>56</v>
      </c>
      <c r="D1" s="3" t="s">
        <v>44</v>
      </c>
      <c r="E1" s="1" t="s">
        <v>58</v>
      </c>
    </row>
    <row r="2" ht="13.5" customHeight="1"/>
    <row r="3" spans="1:14" ht="15.75" customHeight="1">
      <c r="A3" s="34" t="s">
        <v>53</v>
      </c>
      <c r="B3" s="36" t="s">
        <v>36</v>
      </c>
      <c r="C3" s="37"/>
      <c r="D3" s="38"/>
      <c r="E3" s="36" t="s">
        <v>37</v>
      </c>
      <c r="F3" s="37"/>
      <c r="G3" s="38"/>
      <c r="H3" s="39" t="s">
        <v>34</v>
      </c>
      <c r="I3" s="40"/>
      <c r="J3" s="40"/>
      <c r="K3" s="36" t="s">
        <v>35</v>
      </c>
      <c r="L3" s="37"/>
      <c r="M3" s="37"/>
      <c r="N3" s="36" t="s">
        <v>23</v>
      </c>
    </row>
    <row r="4" spans="1:14" ht="15.75" customHeight="1">
      <c r="A4" s="35"/>
      <c r="B4" s="10" t="s">
        <v>38</v>
      </c>
      <c r="C4" s="10" t="s">
        <v>39</v>
      </c>
      <c r="D4" s="10" t="s">
        <v>40</v>
      </c>
      <c r="E4" s="10" t="s">
        <v>38</v>
      </c>
      <c r="F4" s="10" t="s">
        <v>39</v>
      </c>
      <c r="G4" s="10" t="s">
        <v>40</v>
      </c>
      <c r="H4" s="10" t="s">
        <v>38</v>
      </c>
      <c r="I4" s="10" t="s">
        <v>39</v>
      </c>
      <c r="J4" s="10" t="s">
        <v>40</v>
      </c>
      <c r="K4" s="10" t="s">
        <v>38</v>
      </c>
      <c r="L4" s="10" t="s">
        <v>39</v>
      </c>
      <c r="M4" s="10" t="s">
        <v>40</v>
      </c>
      <c r="N4" s="41"/>
    </row>
    <row r="5" spans="1:14" s="18" customFormat="1" ht="9.75" customHeight="1">
      <c r="A5" s="15"/>
      <c r="B5" s="16"/>
      <c r="C5" s="16"/>
      <c r="D5" s="16"/>
      <c r="E5" s="16"/>
      <c r="F5" s="16"/>
      <c r="G5" s="16"/>
      <c r="H5" s="16"/>
      <c r="I5" s="16"/>
      <c r="J5" s="17"/>
      <c r="K5" s="17"/>
      <c r="L5" s="17"/>
      <c r="M5" s="17"/>
      <c r="N5" s="17"/>
    </row>
    <row r="6" spans="1:14" ht="13.5" customHeight="1">
      <c r="A6" s="7" t="s">
        <v>24</v>
      </c>
      <c r="B6" s="22">
        <v>415</v>
      </c>
      <c r="C6" s="22">
        <v>481</v>
      </c>
      <c r="D6" s="23" t="s">
        <v>57</v>
      </c>
      <c r="E6" s="23">
        <v>242</v>
      </c>
      <c r="F6" s="23">
        <v>1</v>
      </c>
      <c r="G6" s="23" t="s">
        <v>57</v>
      </c>
      <c r="H6" s="23">
        <v>85</v>
      </c>
      <c r="I6" s="23">
        <v>67</v>
      </c>
      <c r="J6" s="23" t="s">
        <v>57</v>
      </c>
      <c r="K6" s="23" t="s">
        <v>57</v>
      </c>
      <c r="L6" s="23" t="s">
        <v>57</v>
      </c>
      <c r="M6" s="23" t="s">
        <v>57</v>
      </c>
      <c r="N6" s="24">
        <f>SUM(B6:M6)</f>
        <v>1291</v>
      </c>
    </row>
    <row r="7" spans="1:14" ht="13.5" customHeight="1">
      <c r="A7" s="7" t="s">
        <v>3</v>
      </c>
      <c r="B7" s="23">
        <v>61</v>
      </c>
      <c r="C7" s="22">
        <v>37</v>
      </c>
      <c r="D7" s="23" t="s">
        <v>57</v>
      </c>
      <c r="E7" s="23">
        <v>504</v>
      </c>
      <c r="F7" s="23">
        <v>8</v>
      </c>
      <c r="G7" s="23" t="s">
        <v>57</v>
      </c>
      <c r="H7" s="23">
        <v>56</v>
      </c>
      <c r="I7" s="23">
        <v>29</v>
      </c>
      <c r="J7" s="23" t="s">
        <v>57</v>
      </c>
      <c r="K7" s="23" t="s">
        <v>57</v>
      </c>
      <c r="L7" s="23" t="s">
        <v>57</v>
      </c>
      <c r="M7" s="23" t="s">
        <v>57</v>
      </c>
      <c r="N7" s="24">
        <f aca="true" t="shared" si="0" ref="N7:N34">SUM(B7:M7)</f>
        <v>695</v>
      </c>
    </row>
    <row r="8" spans="1:14" ht="13.5" customHeight="1">
      <c r="A8" s="7" t="s">
        <v>25</v>
      </c>
      <c r="B8" s="23">
        <v>3092</v>
      </c>
      <c r="C8" s="22">
        <v>3569</v>
      </c>
      <c r="D8" s="23">
        <v>10</v>
      </c>
      <c r="E8" s="23">
        <v>1077</v>
      </c>
      <c r="F8" s="23">
        <v>93</v>
      </c>
      <c r="G8" s="23">
        <v>15</v>
      </c>
      <c r="H8" s="23">
        <v>1525</v>
      </c>
      <c r="I8" s="23">
        <v>1252</v>
      </c>
      <c r="J8" s="23">
        <v>1</v>
      </c>
      <c r="K8" s="23" t="s">
        <v>57</v>
      </c>
      <c r="L8" s="23" t="s">
        <v>57</v>
      </c>
      <c r="M8" s="23" t="s">
        <v>57</v>
      </c>
      <c r="N8" s="24">
        <f t="shared" si="0"/>
        <v>10634</v>
      </c>
    </row>
    <row r="9" spans="1:14" ht="13.5" customHeight="1">
      <c r="A9" s="7" t="s">
        <v>26</v>
      </c>
      <c r="B9" s="23">
        <v>221</v>
      </c>
      <c r="C9" s="22">
        <v>283</v>
      </c>
      <c r="D9" s="23" t="s">
        <v>57</v>
      </c>
      <c r="E9" s="23">
        <v>15</v>
      </c>
      <c r="F9" s="23" t="s">
        <v>57</v>
      </c>
      <c r="G9" s="23" t="s">
        <v>57</v>
      </c>
      <c r="H9" s="23">
        <v>144</v>
      </c>
      <c r="I9" s="23">
        <v>126</v>
      </c>
      <c r="J9" s="23" t="s">
        <v>57</v>
      </c>
      <c r="K9" s="23">
        <v>4</v>
      </c>
      <c r="L9" s="23">
        <v>3</v>
      </c>
      <c r="M9" s="23" t="s">
        <v>57</v>
      </c>
      <c r="N9" s="24">
        <f t="shared" si="0"/>
        <v>796</v>
      </c>
    </row>
    <row r="10" spans="1:14" ht="13.5" customHeight="1">
      <c r="A10" s="7" t="s">
        <v>4</v>
      </c>
      <c r="B10" s="23">
        <v>105</v>
      </c>
      <c r="C10" s="22">
        <v>156</v>
      </c>
      <c r="D10" s="23" t="s">
        <v>57</v>
      </c>
      <c r="E10" s="23">
        <v>9</v>
      </c>
      <c r="F10" s="23">
        <v>46</v>
      </c>
      <c r="G10" s="23" t="s">
        <v>57</v>
      </c>
      <c r="H10" s="23">
        <v>102</v>
      </c>
      <c r="I10" s="23">
        <v>98</v>
      </c>
      <c r="J10" s="23" t="s">
        <v>57</v>
      </c>
      <c r="K10" s="23" t="s">
        <v>57</v>
      </c>
      <c r="L10" s="23" t="s">
        <v>57</v>
      </c>
      <c r="M10" s="23" t="s">
        <v>57</v>
      </c>
      <c r="N10" s="24">
        <f t="shared" si="0"/>
        <v>516</v>
      </c>
    </row>
    <row r="11" spans="1:14" ht="13.5" customHeight="1">
      <c r="A11" s="7" t="s">
        <v>27</v>
      </c>
      <c r="B11" s="23">
        <v>464</v>
      </c>
      <c r="C11" s="22">
        <v>269</v>
      </c>
      <c r="D11" s="23" t="s">
        <v>57</v>
      </c>
      <c r="E11" s="23" t="s">
        <v>57</v>
      </c>
      <c r="F11" s="23" t="s">
        <v>57</v>
      </c>
      <c r="G11" s="23" t="s">
        <v>57</v>
      </c>
      <c r="H11" s="23">
        <v>80</v>
      </c>
      <c r="I11" s="23">
        <v>68</v>
      </c>
      <c r="J11" s="23" t="s">
        <v>57</v>
      </c>
      <c r="K11" s="23" t="s">
        <v>57</v>
      </c>
      <c r="L11" s="23">
        <v>1</v>
      </c>
      <c r="M11" s="23" t="s">
        <v>57</v>
      </c>
      <c r="N11" s="24">
        <f t="shared" si="0"/>
        <v>882</v>
      </c>
    </row>
    <row r="12" spans="1:14" ht="13.5" customHeight="1">
      <c r="A12" s="7" t="s">
        <v>5</v>
      </c>
      <c r="B12" s="23">
        <v>283</v>
      </c>
      <c r="C12" s="22">
        <v>468</v>
      </c>
      <c r="D12" s="23" t="s">
        <v>57</v>
      </c>
      <c r="E12" s="23">
        <v>37</v>
      </c>
      <c r="F12" s="23">
        <v>17</v>
      </c>
      <c r="G12" s="23" t="s">
        <v>57</v>
      </c>
      <c r="H12" s="23">
        <v>330</v>
      </c>
      <c r="I12" s="23">
        <v>453</v>
      </c>
      <c r="J12" s="23" t="s">
        <v>57</v>
      </c>
      <c r="K12" s="23">
        <v>1</v>
      </c>
      <c r="L12" s="23">
        <v>4</v>
      </c>
      <c r="M12" s="23">
        <v>1</v>
      </c>
      <c r="N12" s="24">
        <f t="shared" si="0"/>
        <v>1594</v>
      </c>
    </row>
    <row r="13" spans="1:14" ht="13.5" customHeight="1">
      <c r="A13" s="7" t="s">
        <v>6</v>
      </c>
      <c r="B13" s="23">
        <v>597</v>
      </c>
      <c r="C13" s="22">
        <v>174</v>
      </c>
      <c r="D13" s="23" t="s">
        <v>57</v>
      </c>
      <c r="E13" s="23" t="s">
        <v>57</v>
      </c>
      <c r="F13" s="23" t="s">
        <v>57</v>
      </c>
      <c r="G13" s="23" t="s">
        <v>57</v>
      </c>
      <c r="H13" s="23">
        <v>4</v>
      </c>
      <c r="I13" s="23" t="s">
        <v>57</v>
      </c>
      <c r="J13" s="23" t="s">
        <v>57</v>
      </c>
      <c r="K13" s="23" t="s">
        <v>57</v>
      </c>
      <c r="L13" s="23" t="s">
        <v>57</v>
      </c>
      <c r="M13" s="23" t="s">
        <v>57</v>
      </c>
      <c r="N13" s="24">
        <f t="shared" si="0"/>
        <v>775</v>
      </c>
    </row>
    <row r="14" spans="1:14" ht="13.5" customHeight="1">
      <c r="A14" s="7" t="s">
        <v>7</v>
      </c>
      <c r="B14" s="23">
        <v>142</v>
      </c>
      <c r="C14" s="22">
        <v>79</v>
      </c>
      <c r="D14" s="23" t="s">
        <v>57</v>
      </c>
      <c r="E14" s="23">
        <v>106</v>
      </c>
      <c r="F14" s="23">
        <v>91</v>
      </c>
      <c r="G14" s="23" t="s">
        <v>57</v>
      </c>
      <c r="H14" s="23">
        <v>131</v>
      </c>
      <c r="I14" s="23">
        <v>21</v>
      </c>
      <c r="J14" s="23" t="s">
        <v>57</v>
      </c>
      <c r="K14" s="23" t="s">
        <v>57</v>
      </c>
      <c r="L14" s="23" t="s">
        <v>57</v>
      </c>
      <c r="M14" s="23" t="s">
        <v>57</v>
      </c>
      <c r="N14" s="24">
        <f t="shared" si="0"/>
        <v>570</v>
      </c>
    </row>
    <row r="15" spans="1:14" ht="13.5" customHeight="1">
      <c r="A15" s="7" t="s">
        <v>8</v>
      </c>
      <c r="B15" s="23">
        <v>1001</v>
      </c>
      <c r="C15" s="22">
        <v>512</v>
      </c>
      <c r="D15" s="23">
        <v>2</v>
      </c>
      <c r="E15" s="23">
        <v>163</v>
      </c>
      <c r="F15" s="23">
        <v>36</v>
      </c>
      <c r="G15" s="23" t="s">
        <v>57</v>
      </c>
      <c r="H15" s="23">
        <v>234</v>
      </c>
      <c r="I15" s="23">
        <v>187</v>
      </c>
      <c r="J15" s="23" t="s">
        <v>57</v>
      </c>
      <c r="K15" s="23">
        <v>1</v>
      </c>
      <c r="L15" s="25">
        <v>12</v>
      </c>
      <c r="M15" s="23" t="s">
        <v>57</v>
      </c>
      <c r="N15" s="24">
        <f t="shared" si="0"/>
        <v>2148</v>
      </c>
    </row>
    <row r="16" spans="1:14" ht="13.5" customHeight="1">
      <c r="A16" s="11" t="s">
        <v>28</v>
      </c>
      <c r="B16" s="21">
        <f>SUM(B6:B15)</f>
        <v>6381</v>
      </c>
      <c r="C16" s="21">
        <f aca="true" t="shared" si="1" ref="C16:M16">SUM(C6:C15)</f>
        <v>6028</v>
      </c>
      <c r="D16" s="21">
        <f t="shared" si="1"/>
        <v>12</v>
      </c>
      <c r="E16" s="21">
        <f t="shared" si="1"/>
        <v>2153</v>
      </c>
      <c r="F16" s="21">
        <f t="shared" si="1"/>
        <v>292</v>
      </c>
      <c r="G16" s="21">
        <f t="shared" si="1"/>
        <v>15</v>
      </c>
      <c r="H16" s="21">
        <f t="shared" si="1"/>
        <v>2691</v>
      </c>
      <c r="I16" s="21">
        <f t="shared" si="1"/>
        <v>2301</v>
      </c>
      <c r="J16" s="26">
        <f t="shared" si="1"/>
        <v>1</v>
      </c>
      <c r="K16" s="26">
        <f t="shared" si="1"/>
        <v>6</v>
      </c>
      <c r="L16" s="26">
        <f t="shared" si="1"/>
        <v>20</v>
      </c>
      <c r="M16" s="26">
        <f t="shared" si="1"/>
        <v>1</v>
      </c>
      <c r="N16" s="21">
        <f t="shared" si="0"/>
        <v>19901</v>
      </c>
    </row>
    <row r="17" spans="1:14" ht="13.5" customHeight="1">
      <c r="A17" s="7" t="s">
        <v>9</v>
      </c>
      <c r="B17" s="23">
        <v>75</v>
      </c>
      <c r="C17" s="22">
        <v>185</v>
      </c>
      <c r="D17" s="23" t="s">
        <v>57</v>
      </c>
      <c r="E17" s="23">
        <v>218</v>
      </c>
      <c r="F17" s="23">
        <v>3</v>
      </c>
      <c r="G17" s="23" t="s">
        <v>57</v>
      </c>
      <c r="H17" s="23">
        <v>28</v>
      </c>
      <c r="I17" s="23">
        <v>22</v>
      </c>
      <c r="J17" s="23" t="s">
        <v>57</v>
      </c>
      <c r="K17" s="23" t="s">
        <v>57</v>
      </c>
      <c r="L17" s="23" t="s">
        <v>57</v>
      </c>
      <c r="M17" s="23" t="s">
        <v>57</v>
      </c>
      <c r="N17" s="24">
        <f t="shared" si="0"/>
        <v>531</v>
      </c>
    </row>
    <row r="18" spans="1:14" ht="13.5" customHeight="1">
      <c r="A18" s="7" t="s">
        <v>54</v>
      </c>
      <c r="B18" s="23">
        <v>12</v>
      </c>
      <c r="C18" s="22">
        <v>88</v>
      </c>
      <c r="D18" s="23" t="s">
        <v>57</v>
      </c>
      <c r="E18" s="23">
        <v>122</v>
      </c>
      <c r="F18" s="23">
        <v>13</v>
      </c>
      <c r="G18" s="23" t="s">
        <v>57</v>
      </c>
      <c r="H18" s="23">
        <v>94</v>
      </c>
      <c r="I18" s="23">
        <v>206</v>
      </c>
      <c r="J18" s="23" t="s">
        <v>57</v>
      </c>
      <c r="K18" s="23" t="s">
        <v>57</v>
      </c>
      <c r="L18" s="23" t="s">
        <v>57</v>
      </c>
      <c r="M18" s="23" t="s">
        <v>57</v>
      </c>
      <c r="N18" s="24">
        <f t="shared" si="0"/>
        <v>535</v>
      </c>
    </row>
    <row r="19" spans="1:14" ht="13.5" customHeight="1">
      <c r="A19" s="7" t="s">
        <v>10</v>
      </c>
      <c r="B19" s="23">
        <v>49</v>
      </c>
      <c r="C19" s="22">
        <v>182</v>
      </c>
      <c r="D19" s="23" t="s">
        <v>57</v>
      </c>
      <c r="E19" s="23">
        <v>21</v>
      </c>
      <c r="F19" s="23" t="s">
        <v>57</v>
      </c>
      <c r="G19" s="23" t="s">
        <v>57</v>
      </c>
      <c r="H19" s="23">
        <v>492</v>
      </c>
      <c r="I19" s="23">
        <v>281</v>
      </c>
      <c r="J19" s="23" t="s">
        <v>57</v>
      </c>
      <c r="K19" s="23" t="s">
        <v>57</v>
      </c>
      <c r="L19" s="23" t="s">
        <v>57</v>
      </c>
      <c r="M19" s="23" t="s">
        <v>57</v>
      </c>
      <c r="N19" s="24">
        <f t="shared" si="0"/>
        <v>1025</v>
      </c>
    </row>
    <row r="20" spans="1:14" ht="13.5" customHeight="1">
      <c r="A20" s="7" t="s">
        <v>11</v>
      </c>
      <c r="B20" s="23">
        <v>45</v>
      </c>
      <c r="C20" s="22">
        <v>74</v>
      </c>
      <c r="D20" s="23" t="s">
        <v>57</v>
      </c>
      <c r="E20" s="23">
        <v>59</v>
      </c>
      <c r="F20" s="23" t="s">
        <v>57</v>
      </c>
      <c r="G20" s="23" t="s">
        <v>57</v>
      </c>
      <c r="H20" s="23">
        <v>122</v>
      </c>
      <c r="I20" s="23">
        <v>134</v>
      </c>
      <c r="J20" s="23" t="s">
        <v>57</v>
      </c>
      <c r="K20" s="23" t="s">
        <v>57</v>
      </c>
      <c r="L20" s="23" t="s">
        <v>57</v>
      </c>
      <c r="M20" s="23" t="s">
        <v>57</v>
      </c>
      <c r="N20" s="24">
        <f t="shared" si="0"/>
        <v>434</v>
      </c>
    </row>
    <row r="21" spans="1:14" ht="13.5" customHeight="1">
      <c r="A21" s="7" t="s">
        <v>12</v>
      </c>
      <c r="B21" s="23">
        <v>11</v>
      </c>
      <c r="C21" s="22">
        <v>28</v>
      </c>
      <c r="D21" s="23" t="s">
        <v>57</v>
      </c>
      <c r="E21" s="23">
        <v>84</v>
      </c>
      <c r="F21" s="23" t="s">
        <v>57</v>
      </c>
      <c r="G21" s="23" t="s">
        <v>57</v>
      </c>
      <c r="H21" s="23">
        <v>67</v>
      </c>
      <c r="I21" s="23">
        <v>7</v>
      </c>
      <c r="J21" s="23" t="s">
        <v>57</v>
      </c>
      <c r="K21" s="23" t="s">
        <v>57</v>
      </c>
      <c r="L21" s="23" t="s">
        <v>57</v>
      </c>
      <c r="M21" s="23" t="s">
        <v>57</v>
      </c>
      <c r="N21" s="24">
        <f t="shared" si="0"/>
        <v>197</v>
      </c>
    </row>
    <row r="22" spans="1:14" ht="13.5" customHeight="1">
      <c r="A22" s="7" t="s">
        <v>13</v>
      </c>
      <c r="B22" s="23">
        <v>74</v>
      </c>
      <c r="C22" s="22">
        <v>144</v>
      </c>
      <c r="D22" s="23" t="s">
        <v>57</v>
      </c>
      <c r="E22" s="23" t="s">
        <v>57</v>
      </c>
      <c r="F22" s="23" t="s">
        <v>57</v>
      </c>
      <c r="G22" s="23" t="s">
        <v>57</v>
      </c>
      <c r="H22" s="23">
        <v>1</v>
      </c>
      <c r="I22" s="23">
        <v>1</v>
      </c>
      <c r="J22" s="23" t="s">
        <v>57</v>
      </c>
      <c r="K22" s="23" t="s">
        <v>57</v>
      </c>
      <c r="L22" s="23" t="s">
        <v>57</v>
      </c>
      <c r="M22" s="23" t="s">
        <v>57</v>
      </c>
      <c r="N22" s="24">
        <f t="shared" si="0"/>
        <v>220</v>
      </c>
    </row>
    <row r="23" spans="1:14" ht="13.5" customHeight="1">
      <c r="A23" s="7" t="s">
        <v>14</v>
      </c>
      <c r="B23" s="23">
        <v>31</v>
      </c>
      <c r="C23" s="22">
        <v>9</v>
      </c>
      <c r="D23" s="23" t="s">
        <v>57</v>
      </c>
      <c r="E23" s="23">
        <v>16</v>
      </c>
      <c r="F23" s="23" t="s">
        <v>57</v>
      </c>
      <c r="G23" s="23" t="s">
        <v>57</v>
      </c>
      <c r="H23" s="23">
        <v>84</v>
      </c>
      <c r="I23" s="23">
        <v>75</v>
      </c>
      <c r="J23" s="23" t="s">
        <v>57</v>
      </c>
      <c r="K23" s="23" t="s">
        <v>57</v>
      </c>
      <c r="L23" s="23" t="s">
        <v>57</v>
      </c>
      <c r="M23" s="23" t="s">
        <v>57</v>
      </c>
      <c r="N23" s="24">
        <f t="shared" si="0"/>
        <v>215</v>
      </c>
    </row>
    <row r="24" spans="1:14" ht="13.5" customHeight="1">
      <c r="A24" s="7" t="s">
        <v>15</v>
      </c>
      <c r="B24" s="23">
        <v>29</v>
      </c>
      <c r="C24" s="22">
        <v>46</v>
      </c>
      <c r="D24" s="23" t="s">
        <v>57</v>
      </c>
      <c r="E24" s="23">
        <v>29</v>
      </c>
      <c r="F24" s="23">
        <v>58</v>
      </c>
      <c r="G24" s="23" t="s">
        <v>57</v>
      </c>
      <c r="H24" s="23">
        <v>133</v>
      </c>
      <c r="I24" s="23">
        <v>172</v>
      </c>
      <c r="J24" s="23" t="s">
        <v>57</v>
      </c>
      <c r="K24" s="23" t="s">
        <v>57</v>
      </c>
      <c r="L24" s="23" t="s">
        <v>57</v>
      </c>
      <c r="M24" s="23" t="s">
        <v>57</v>
      </c>
      <c r="N24" s="24">
        <f t="shared" si="0"/>
        <v>467</v>
      </c>
    </row>
    <row r="25" spans="1:14" ht="13.5" customHeight="1">
      <c r="A25" s="7" t="s">
        <v>16</v>
      </c>
      <c r="B25" s="23">
        <v>9</v>
      </c>
      <c r="C25" s="22">
        <v>10</v>
      </c>
      <c r="D25" s="23" t="s">
        <v>57</v>
      </c>
      <c r="E25" s="23" t="s">
        <v>57</v>
      </c>
      <c r="F25" s="23">
        <v>2</v>
      </c>
      <c r="G25" s="23" t="s">
        <v>57</v>
      </c>
      <c r="H25" s="23">
        <v>8</v>
      </c>
      <c r="I25" s="23">
        <v>10</v>
      </c>
      <c r="J25" s="23" t="s">
        <v>57</v>
      </c>
      <c r="K25" s="23" t="s">
        <v>57</v>
      </c>
      <c r="L25" s="23" t="s">
        <v>57</v>
      </c>
      <c r="M25" s="23" t="s">
        <v>57</v>
      </c>
      <c r="N25" s="24">
        <f t="shared" si="0"/>
        <v>39</v>
      </c>
    </row>
    <row r="26" spans="1:14" ht="13.5" customHeight="1">
      <c r="A26" s="7" t="s">
        <v>17</v>
      </c>
      <c r="B26" s="23">
        <v>457</v>
      </c>
      <c r="C26" s="22">
        <v>458</v>
      </c>
      <c r="D26" s="23" t="s">
        <v>57</v>
      </c>
      <c r="E26" s="23">
        <v>14</v>
      </c>
      <c r="F26" s="23">
        <v>264</v>
      </c>
      <c r="G26" s="23" t="s">
        <v>57</v>
      </c>
      <c r="H26" s="23">
        <v>120</v>
      </c>
      <c r="I26" s="23">
        <v>105</v>
      </c>
      <c r="J26" s="23" t="s">
        <v>57</v>
      </c>
      <c r="K26" s="23" t="s">
        <v>57</v>
      </c>
      <c r="L26" s="23" t="s">
        <v>57</v>
      </c>
      <c r="M26" s="23" t="s">
        <v>57</v>
      </c>
      <c r="N26" s="24">
        <f t="shared" si="0"/>
        <v>1418</v>
      </c>
    </row>
    <row r="27" spans="1:14" ht="13.5" customHeight="1">
      <c r="A27" s="7" t="s">
        <v>18</v>
      </c>
      <c r="B27" s="23">
        <v>103</v>
      </c>
      <c r="C27" s="22">
        <v>84</v>
      </c>
      <c r="D27" s="23" t="s">
        <v>57</v>
      </c>
      <c r="E27" s="23">
        <v>3</v>
      </c>
      <c r="F27" s="23" t="s">
        <v>57</v>
      </c>
      <c r="G27" s="23" t="s">
        <v>57</v>
      </c>
      <c r="H27" s="23">
        <v>92</v>
      </c>
      <c r="I27" s="23">
        <v>18</v>
      </c>
      <c r="J27" s="23" t="s">
        <v>57</v>
      </c>
      <c r="K27" s="23" t="s">
        <v>57</v>
      </c>
      <c r="L27" s="23" t="s">
        <v>57</v>
      </c>
      <c r="M27" s="23" t="s">
        <v>57</v>
      </c>
      <c r="N27" s="24">
        <f t="shared" si="0"/>
        <v>300</v>
      </c>
    </row>
    <row r="28" spans="1:14" ht="13.5" customHeight="1">
      <c r="A28" s="7" t="s">
        <v>19</v>
      </c>
      <c r="B28" s="23">
        <v>12</v>
      </c>
      <c r="C28" s="22">
        <v>35</v>
      </c>
      <c r="D28" s="23" t="s">
        <v>57</v>
      </c>
      <c r="E28" s="23" t="s">
        <v>57</v>
      </c>
      <c r="F28" s="23" t="s">
        <v>57</v>
      </c>
      <c r="G28" s="23" t="s">
        <v>57</v>
      </c>
      <c r="H28" s="23">
        <v>64</v>
      </c>
      <c r="I28" s="23">
        <v>16</v>
      </c>
      <c r="J28" s="23" t="s">
        <v>57</v>
      </c>
      <c r="K28" s="23" t="s">
        <v>57</v>
      </c>
      <c r="L28" s="23" t="s">
        <v>57</v>
      </c>
      <c r="M28" s="23" t="s">
        <v>57</v>
      </c>
      <c r="N28" s="24">
        <f t="shared" si="0"/>
        <v>127</v>
      </c>
    </row>
    <row r="29" spans="1:14" ht="13.5" customHeight="1">
      <c r="A29" s="7" t="s">
        <v>20</v>
      </c>
      <c r="B29" s="23">
        <v>23</v>
      </c>
      <c r="C29" s="22">
        <v>59</v>
      </c>
      <c r="D29" s="23" t="s">
        <v>57</v>
      </c>
      <c r="E29" s="23">
        <v>61</v>
      </c>
      <c r="F29" s="23">
        <v>94</v>
      </c>
      <c r="G29" s="23" t="s">
        <v>57</v>
      </c>
      <c r="H29" s="23">
        <v>53</v>
      </c>
      <c r="I29" s="23">
        <v>23</v>
      </c>
      <c r="J29" s="23" t="s">
        <v>57</v>
      </c>
      <c r="K29" s="23" t="s">
        <v>57</v>
      </c>
      <c r="L29" s="23" t="s">
        <v>57</v>
      </c>
      <c r="M29" s="23" t="s">
        <v>57</v>
      </c>
      <c r="N29" s="24">
        <f t="shared" si="0"/>
        <v>313</v>
      </c>
    </row>
    <row r="30" spans="1:14" ht="13.5" customHeight="1">
      <c r="A30" s="7" t="s">
        <v>21</v>
      </c>
      <c r="B30" s="23">
        <v>30</v>
      </c>
      <c r="C30" s="22">
        <v>64</v>
      </c>
      <c r="D30" s="23" t="s">
        <v>57</v>
      </c>
      <c r="E30" s="23">
        <v>17</v>
      </c>
      <c r="F30" s="23">
        <v>88</v>
      </c>
      <c r="G30" s="23" t="s">
        <v>57</v>
      </c>
      <c r="H30" s="23">
        <v>237</v>
      </c>
      <c r="I30" s="23">
        <v>27</v>
      </c>
      <c r="J30" s="23" t="s">
        <v>57</v>
      </c>
      <c r="K30" s="23" t="s">
        <v>57</v>
      </c>
      <c r="L30" s="23" t="s">
        <v>57</v>
      </c>
      <c r="M30" s="23" t="s">
        <v>57</v>
      </c>
      <c r="N30" s="24">
        <f t="shared" si="0"/>
        <v>463</v>
      </c>
    </row>
    <row r="31" spans="1:14" ht="13.5" customHeight="1">
      <c r="A31" s="7" t="s">
        <v>22</v>
      </c>
      <c r="B31" s="23">
        <v>203</v>
      </c>
      <c r="C31" s="22">
        <v>393</v>
      </c>
      <c r="D31" s="23" t="s">
        <v>57</v>
      </c>
      <c r="E31" s="23">
        <v>29</v>
      </c>
      <c r="F31" s="23">
        <v>121</v>
      </c>
      <c r="G31" s="23" t="s">
        <v>57</v>
      </c>
      <c r="H31" s="23">
        <v>3</v>
      </c>
      <c r="I31" s="23">
        <v>4</v>
      </c>
      <c r="J31" s="23" t="s">
        <v>57</v>
      </c>
      <c r="K31" s="23" t="s">
        <v>57</v>
      </c>
      <c r="L31" s="23">
        <v>1</v>
      </c>
      <c r="M31" s="23" t="s">
        <v>57</v>
      </c>
      <c r="N31" s="24">
        <f t="shared" si="0"/>
        <v>754</v>
      </c>
    </row>
    <row r="32" spans="1:14" ht="13.5" customHeight="1">
      <c r="A32" s="20" t="s">
        <v>55</v>
      </c>
      <c r="B32" s="27">
        <f>SUM(B17:B31)</f>
        <v>1163</v>
      </c>
      <c r="C32" s="27">
        <f aca="true" t="shared" si="2" ref="C32:M32">SUM(C17:C31)</f>
        <v>1859</v>
      </c>
      <c r="D32" s="27">
        <f t="shared" si="2"/>
        <v>0</v>
      </c>
      <c r="E32" s="27">
        <f t="shared" si="2"/>
        <v>673</v>
      </c>
      <c r="F32" s="27">
        <f t="shared" si="2"/>
        <v>643</v>
      </c>
      <c r="G32" s="27">
        <f t="shared" si="2"/>
        <v>0</v>
      </c>
      <c r="H32" s="27">
        <f t="shared" si="2"/>
        <v>1598</v>
      </c>
      <c r="I32" s="27">
        <f t="shared" si="2"/>
        <v>1101</v>
      </c>
      <c r="J32" s="28">
        <f t="shared" si="2"/>
        <v>0</v>
      </c>
      <c r="K32" s="28">
        <f t="shared" si="2"/>
        <v>0</v>
      </c>
      <c r="L32" s="28">
        <f t="shared" si="2"/>
        <v>1</v>
      </c>
      <c r="M32" s="28">
        <f t="shared" si="2"/>
        <v>0</v>
      </c>
      <c r="N32" s="27">
        <f t="shared" si="0"/>
        <v>7038</v>
      </c>
    </row>
    <row r="33" spans="1:14" ht="15.75" customHeight="1">
      <c r="A33" s="5" t="s">
        <v>23</v>
      </c>
      <c r="B33" s="29">
        <f>SUM(B16,B32)</f>
        <v>7544</v>
      </c>
      <c r="C33" s="29">
        <f aca="true" t="shared" si="3" ref="C33:M33">SUM(C16,C32)</f>
        <v>7887</v>
      </c>
      <c r="D33" s="29">
        <f t="shared" si="3"/>
        <v>12</v>
      </c>
      <c r="E33" s="29">
        <f t="shared" si="3"/>
        <v>2826</v>
      </c>
      <c r="F33" s="29">
        <f t="shared" si="3"/>
        <v>935</v>
      </c>
      <c r="G33" s="29">
        <f t="shared" si="3"/>
        <v>15</v>
      </c>
      <c r="H33" s="29">
        <f t="shared" si="3"/>
        <v>4289</v>
      </c>
      <c r="I33" s="30">
        <f t="shared" si="3"/>
        <v>3402</v>
      </c>
      <c r="J33" s="31">
        <f t="shared" si="3"/>
        <v>1</v>
      </c>
      <c r="K33" s="31">
        <f t="shared" si="3"/>
        <v>6</v>
      </c>
      <c r="L33" s="31">
        <f t="shared" si="3"/>
        <v>21</v>
      </c>
      <c r="M33" s="31">
        <f t="shared" si="3"/>
        <v>1</v>
      </c>
      <c r="N33" s="30">
        <f t="shared" si="0"/>
        <v>26939</v>
      </c>
    </row>
    <row r="34" spans="1:14" ht="15.75" customHeight="1">
      <c r="A34" s="8" t="s">
        <v>0</v>
      </c>
      <c r="B34" s="32">
        <v>17212</v>
      </c>
      <c r="C34" s="32">
        <v>20570</v>
      </c>
      <c r="D34" s="32">
        <v>35</v>
      </c>
      <c r="E34" s="32">
        <v>15123</v>
      </c>
      <c r="F34" s="32">
        <v>12637</v>
      </c>
      <c r="G34" s="32">
        <v>46</v>
      </c>
      <c r="H34" s="32">
        <v>8790</v>
      </c>
      <c r="I34" s="33">
        <v>9632</v>
      </c>
      <c r="J34" s="24">
        <v>5</v>
      </c>
      <c r="K34" s="24">
        <v>51</v>
      </c>
      <c r="L34" s="24">
        <v>1099</v>
      </c>
      <c r="M34" s="24">
        <v>5</v>
      </c>
      <c r="N34" s="24">
        <f t="shared" si="0"/>
        <v>85205</v>
      </c>
    </row>
    <row r="35" spans="1:14" ht="15.75" customHeight="1">
      <c r="A35" s="9" t="s">
        <v>32</v>
      </c>
      <c r="B35" s="4">
        <f>B33/B34</f>
        <v>0.43829886125958634</v>
      </c>
      <c r="C35" s="4">
        <f aca="true" t="shared" si="4" ref="C35:N35">C33/C34</f>
        <v>0.38342245989304813</v>
      </c>
      <c r="D35" s="4">
        <f t="shared" si="4"/>
        <v>0.34285714285714286</v>
      </c>
      <c r="E35" s="4">
        <f t="shared" si="4"/>
        <v>0.18686768498313827</v>
      </c>
      <c r="F35" s="4">
        <f t="shared" si="4"/>
        <v>0.07398907968663448</v>
      </c>
      <c r="G35" s="4">
        <f t="shared" si="4"/>
        <v>0.32608695652173914</v>
      </c>
      <c r="H35" s="4">
        <f t="shared" si="4"/>
        <v>0.48794084186575654</v>
      </c>
      <c r="I35" s="4">
        <f t="shared" si="4"/>
        <v>0.35319767441860467</v>
      </c>
      <c r="J35" s="4">
        <f t="shared" si="4"/>
        <v>0.2</v>
      </c>
      <c r="K35" s="14">
        <f t="shared" si="4"/>
        <v>0.11764705882352941</v>
      </c>
      <c r="L35" s="14">
        <f t="shared" si="4"/>
        <v>0.01910828025477707</v>
      </c>
      <c r="M35" s="4">
        <f t="shared" si="4"/>
        <v>0.2</v>
      </c>
      <c r="N35" s="14">
        <f t="shared" si="4"/>
        <v>0.31616689161434186</v>
      </c>
    </row>
    <row r="36" spans="1:14" ht="4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3.5" customHeight="1">
      <c r="A37" s="13" t="s">
        <v>52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3.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</sheetData>
  <sheetProtection/>
  <mergeCells count="6">
    <mergeCell ref="A3:A4"/>
    <mergeCell ref="B3:D3"/>
    <mergeCell ref="E3:G3"/>
    <mergeCell ref="H3:J3"/>
    <mergeCell ref="K3:M3"/>
    <mergeCell ref="N3:N4"/>
  </mergeCells>
  <printOptions/>
  <pageMargins left="0.7874015748031497" right="0.7874015748031497" top="0.3937007874015748" bottom="0" header="0.5118110236220472" footer="0.5118110236220472"/>
  <pageSetup horizontalDpi="300" verticalDpi="3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JMMWA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JMMWA</dc:creator>
  <cp:keywords/>
  <dc:description/>
  <cp:lastModifiedBy>Windows User</cp:lastModifiedBy>
  <cp:lastPrinted>2020-09-03T02:28:58Z</cp:lastPrinted>
  <dcterms:created xsi:type="dcterms:W3CDTF">2000-08-18T04:36:55Z</dcterms:created>
  <dcterms:modified xsi:type="dcterms:W3CDTF">2023-06-14T05:34:10Z</dcterms:modified>
  <cp:category/>
  <cp:version/>
  <cp:contentType/>
  <cp:contentStatus/>
</cp:coreProperties>
</file>